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4\M09_Septiembre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8800" windowHeight="12312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J36" i="1" l="1"/>
  <c r="Q12" i="1"/>
  <c r="Q11" i="1" s="1"/>
  <c r="J11" i="1"/>
  <c r="L24" i="1" l="1"/>
  <c r="L15" i="1"/>
  <c r="L14" i="1" s="1"/>
  <c r="J17" i="1"/>
  <c r="J28" i="1" l="1"/>
  <c r="J27" i="1" s="1"/>
  <c r="I28" i="1"/>
  <c r="I27" i="1" s="1"/>
  <c r="H28" i="1"/>
  <c r="H27" i="1" s="1"/>
  <c r="G28" i="1"/>
  <c r="G27" i="1" s="1"/>
  <c r="F28" i="1"/>
  <c r="F27" i="1" s="1"/>
  <c r="F15" i="1"/>
  <c r="F14" i="1" s="1"/>
  <c r="J39" i="1"/>
  <c r="J34" i="1"/>
  <c r="I15" i="1"/>
  <c r="I14" i="1" s="1"/>
  <c r="H15" i="1" l="1"/>
  <c r="H14" i="1" s="1"/>
  <c r="G15" i="1"/>
  <c r="G14" i="1" s="1"/>
</calcChain>
</file>

<file path=xl/sharedStrings.xml><?xml version="1.0" encoding="utf-8"?>
<sst xmlns="http://schemas.openxmlformats.org/spreadsheetml/2006/main" count="108" uniqueCount="79">
  <si>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</si>
  <si>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</si>
  <si>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</si>
  <si>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</si>
  <si>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</si>
  <si>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</si>
  <si>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</si>
  <si>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</si>
  <si>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</si>
  <si>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</si>
  <si>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</si>
  <si>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</si>
  <si>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</si>
  <si>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</si>
  <si>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</si>
  <si>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</si>
  <si>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</si>
  <si>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</si>
  <si>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</si>
  <si>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</si>
  <si>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</si>
  <si>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</si>
  <si>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</si>
  <si>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</si>
  <si>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</si>
  <si>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</si>
  <si>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</si>
  <si>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</si>
  <si>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</si>
  <si>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</si>
  <si>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</si>
  <si>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</si>
  <si>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</si>
  <si>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</si>
  <si>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</si>
  <si>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</si>
  <si>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</si>
  <si>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</si>
  <si>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</si>
  <si>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</si>
  <si>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</si>
  <si>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</si>
  <si>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</si>
  <si>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</si>
  <si>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</si>
  <si>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</si>
  <si>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</si>
  <si>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</si>
  <si>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</si>
  <si>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</si>
  <si>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</si>
  <si>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</si>
  <si>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</si>
  <si>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</si>
  <si>
    <t>DTO N° 810</t>
  </si>
  <si>
    <t>APORTE FISCAL</t>
  </si>
  <si>
    <t>Resto</t>
  </si>
  <si>
    <t>Libre</t>
  </si>
  <si>
    <t>23</t>
  </si>
  <si>
    <t>PRESTACIONES DE SEGURIDAD SOCIAL</t>
  </si>
  <si>
    <t>03</t>
  </si>
  <si>
    <t>Prestaciones Previsionales</t>
  </si>
  <si>
    <t>Prestaciones Sociales del Empleador</t>
  </si>
  <si>
    <t>DTO N° 856</t>
  </si>
  <si>
    <t>DTO N° 902</t>
  </si>
  <si>
    <t>DTO N° 979</t>
  </si>
  <si>
    <t>153</t>
  </si>
  <si>
    <t>Reconstruye tu PYME</t>
  </si>
  <si>
    <t>: 30.09.2024</t>
  </si>
  <si>
    <t>Estados de decretos: Totalmente tramitados a Septiembre 2024</t>
  </si>
  <si>
    <r>
      <t>DTO N° 614</t>
    </r>
    <r>
      <rPr>
        <b/>
        <sz val="10"/>
        <color rgb="FFFF0000"/>
        <rFont val="Arial"/>
        <family val="2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</si>
  <si>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Decreto N°614 módifica la Glosa N°7 del  Programa Desarrollo Empresarial en los Territorios</t>
    </r>
  </si>
  <si>
    <t>DTO N° 1004</t>
  </si>
  <si>
    <t>DTO N° 1162</t>
  </si>
  <si>
    <t>05</t>
  </si>
  <si>
    <t>004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</si>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</sst>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0" xfId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7" fillId="0" borderId="4" xfId="0" quotePrefix="1" applyNumberFormat="1" applyFont="1" applyBorder="1" applyAlignment="1">
      <alignment horizontal="center" vertical="center"/>
    </xf>
    <xf numFmtId="49" fontId="3" fillId="0" borderId="6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activa.sercotec.cl/Transparencia%20Activa/Gerencia%20de%20Administracion%20y%20Finanzas/00%20Presupuesto/2024/M08_Agosto/Decreto%20902%20Prog.%20Especial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7" Type="http://schemas.openxmlformats.org/officeDocument/2006/relationships/hyperlink" Target="https://transparenciaactiva.sercotec.cl/Transparencia%20Activa/Gerencia%20de%20Administracion%20y%20Finanzas/00%20Presupuesto/2024/M08_Agosto/Decreto%20856%20Prog.%20Especiales%20-%20Reconstruye%20tu%20Pyme.pdf" TargetMode="External"/><Relationship Id="rId12" Type="http://schemas.openxmlformats.org/officeDocument/2006/relationships/hyperlink" Target="https://transparenciaactiva.sercotec.cl/Transparencia%20Activa/Gerencia%20de%20Administracion%20y%20Finanzas/00%20Presupuesto/2024/M09_Septiembre/Decreto%20N%C2%B0614%20Glosa%20CDN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hyperlink" Target="https://transparenciaactiva.sercotec.cl/Transparencia%20Activa/Gerencia%20de%20Administracion%20y%20Finanzas/00%20Presupuesto/2024/M07_Julio/Decreto%20810%20Incentivo%20al%20Retiro.pdf" TargetMode="External"/><Relationship Id="rId11" Type="http://schemas.openxmlformats.org/officeDocument/2006/relationships/hyperlink" Target="https://transparenciaactiva.sercotec.cl/Transparencia%20Activa/Gerencia%20de%20Administracion%20y%20Finanzas/00%20Presupuesto/2024/M09_Septiembre/Decreto%20N%C2%B01162%20Rebaja%20DIPRES%20Subt%2029.pdf" TargetMode="External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10" Type="http://schemas.openxmlformats.org/officeDocument/2006/relationships/hyperlink" Target="https://transparenciaactiva.sercotec.cl/Transparencia%20Activa/Gerencia%20de%20Administracion%20y%20Finanzas/00%20Presupuesto/2024/M09_Septiembre/Decreto%20N%C2%B01004%20Inundaciones%202.2.pdf" TargetMode="External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Relationship Id="rId9" Type="http://schemas.openxmlformats.org/officeDocument/2006/relationships/hyperlink" Target="https://transparenciaactiva.sercotec.cl/Transparencia%20Activa/Gerencia%20de%20Administracion%20y%20Finanzas/00%20Presupuesto/2024/M08_Agosto/Decreto%20979%20Prog.%20Especiales%20-%20Reconstruye%20tu%20Py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R43"/>
  <sheetViews>
    <sheetView showGridLines="0" tabSelected="1" zoomScaleNormal="10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B8" sqref="B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8" width="15" customWidth="1"/>
    <col min="9" max="18" width="11.6640625" customWidth="1"/>
  </cols>
  <sheetData>
    <row r="2" spans="2:18" s="1" customFormat="1" ht="13.2" x14ac:dyDescent="0.25">
      <c r="E2" s="8" t="s">
        <v>33</v>
      </c>
      <c r="P2" s="1" t="s">
        <v>14</v>
      </c>
      <c r="Q2" s="1" t="s">
        <v>68</v>
      </c>
    </row>
    <row r="3" spans="2:18" s="1" customFormat="1" ht="13.2" x14ac:dyDescent="0.25">
      <c r="E3" s="9" t="s">
        <v>69</v>
      </c>
      <c r="N3" s="17"/>
      <c r="O3" s="17"/>
      <c r="P3" s="1" t="s">
        <v>15</v>
      </c>
      <c r="Q3" s="17" t="s">
        <v>32</v>
      </c>
      <c r="R3" s="17"/>
    </row>
    <row r="4" spans="2:18" s="1" customFormat="1" ht="13.2" x14ac:dyDescent="0.25">
      <c r="E4" s="26" t="s">
        <v>11</v>
      </c>
      <c r="F4" s="3"/>
      <c r="G4" s="3"/>
      <c r="H4" s="3"/>
      <c r="I4" s="3"/>
      <c r="N4" s="17"/>
      <c r="O4" s="17"/>
      <c r="P4" s="1" t="s">
        <v>16</v>
      </c>
      <c r="Q4" s="17" t="s">
        <v>17</v>
      </c>
      <c r="R4" s="17"/>
    </row>
    <row r="5" spans="2:18" s="1" customFormat="1" ht="13.2" x14ac:dyDescent="0.25">
      <c r="E5" s="9" t="s">
        <v>18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s="1" customFormat="1" ht="13.2" x14ac:dyDescent="0.25"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s="1" customFormat="1" ht="13.2" x14ac:dyDescent="0.25"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s="1" customFormat="1" ht="12.75" customHeight="1" x14ac:dyDescent="0.25">
      <c r="B8" s="11" t="s">
        <v>12</v>
      </c>
      <c r="C8" s="12" t="s">
        <v>0</v>
      </c>
      <c r="D8" s="15" t="s">
        <v>1</v>
      </c>
      <c r="E8" s="34" t="s">
        <v>2</v>
      </c>
      <c r="F8" s="27" t="s">
        <v>13</v>
      </c>
      <c r="G8" s="27" t="s">
        <v>13</v>
      </c>
      <c r="H8" s="27" t="s">
        <v>13</v>
      </c>
      <c r="I8" s="27" t="s">
        <v>13</v>
      </c>
      <c r="J8" s="27" t="s">
        <v>13</v>
      </c>
      <c r="K8" s="27" t="s">
        <v>13</v>
      </c>
      <c r="L8" s="27" t="s">
        <v>13</v>
      </c>
      <c r="M8" s="27" t="s">
        <v>13</v>
      </c>
      <c r="N8" s="27" t="s">
        <v>13</v>
      </c>
      <c r="O8" s="27" t="s">
        <v>13</v>
      </c>
      <c r="P8" s="27" t="s">
        <v>13</v>
      </c>
      <c r="Q8" s="27" t="s">
        <v>13</v>
      </c>
    </row>
    <row r="9" spans="2:18" s="1" customFormat="1" ht="26.4" x14ac:dyDescent="0.25">
      <c r="B9" s="13"/>
      <c r="C9" s="14"/>
      <c r="D9" s="16"/>
      <c r="E9" s="29"/>
      <c r="F9" s="20" t="s">
        <v>34</v>
      </c>
      <c r="G9" s="20" t="s">
        <v>35</v>
      </c>
      <c r="H9" s="20" t="s">
        <v>38</v>
      </c>
      <c r="I9" s="20" t="s">
        <v>39</v>
      </c>
      <c r="J9" s="20" t="s">
        <v>40</v>
      </c>
      <c r="K9" s="20" t="s">
        <v>70</v>
      </c>
      <c r="L9" s="20" t="s">
        <v>54</v>
      </c>
      <c r="M9" s="20" t="s">
        <v>63</v>
      </c>
      <c r="N9" s="20" t="s">
        <v>64</v>
      </c>
      <c r="O9" s="20" t="s">
        <v>65</v>
      </c>
      <c r="P9" s="20" t="s">
        <v>72</v>
      </c>
      <c r="Q9" s="20" t="s">
        <v>73</v>
      </c>
    </row>
    <row r="10" spans="2:18" s="1" customFormat="1" ht="13.2" x14ac:dyDescent="0.25">
      <c r="B10" s="13"/>
      <c r="C10" s="14"/>
      <c r="D10" s="16"/>
      <c r="E10" s="29"/>
      <c r="F10" s="28">
        <v>45373</v>
      </c>
      <c r="G10" s="22">
        <v>45399</v>
      </c>
      <c r="H10" s="22">
        <v>45405</v>
      </c>
      <c r="I10" s="22">
        <v>45411</v>
      </c>
      <c r="J10" s="22">
        <v>45411</v>
      </c>
      <c r="K10" s="22">
        <v>45453</v>
      </c>
      <c r="L10" s="22">
        <v>45503</v>
      </c>
      <c r="M10" s="22">
        <v>45505</v>
      </c>
      <c r="N10" s="22">
        <v>45518</v>
      </c>
      <c r="O10" s="22">
        <v>45527</v>
      </c>
      <c r="P10" s="22">
        <v>45565</v>
      </c>
      <c r="Q10" s="22">
        <v>45561</v>
      </c>
    </row>
    <row r="11" spans="2:18" x14ac:dyDescent="0.3">
      <c r="B11" s="40" t="s">
        <v>74</v>
      </c>
      <c r="C11" s="30" t="s">
        <v>3</v>
      </c>
      <c r="D11" s="38" t="s">
        <v>4</v>
      </c>
      <c r="E11" s="31" t="s">
        <v>42</v>
      </c>
      <c r="F11" s="19"/>
      <c r="G11" s="18"/>
      <c r="H11" s="18"/>
      <c r="I11" s="18"/>
      <c r="J11" s="18">
        <f>+J12</f>
        <v>0</v>
      </c>
      <c r="K11" s="18"/>
      <c r="L11" s="18"/>
      <c r="M11" s="18"/>
      <c r="N11" s="18"/>
      <c r="O11" s="18"/>
      <c r="P11" s="18"/>
      <c r="Q11" s="18">
        <f>+Q12</f>
        <v>-35000</v>
      </c>
    </row>
    <row r="12" spans="2:18" ht="15.75" customHeight="1" x14ac:dyDescent="0.3">
      <c r="B12" s="6"/>
      <c r="C12" s="42" t="s">
        <v>5</v>
      </c>
      <c r="D12" s="39"/>
      <c r="E12" s="33" t="s">
        <v>43</v>
      </c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f>+Q13</f>
        <v>-35000</v>
      </c>
    </row>
    <row r="13" spans="2:18" ht="15.75" customHeight="1" x14ac:dyDescent="0.3">
      <c r="B13" s="6"/>
      <c r="C13" s="42"/>
      <c r="D13" s="41" t="s">
        <v>75</v>
      </c>
      <c r="E13" s="33"/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-35000</v>
      </c>
    </row>
    <row r="14" spans="2:18" x14ac:dyDescent="0.3">
      <c r="B14" s="40" t="s">
        <v>19</v>
      </c>
      <c r="C14" s="30" t="s">
        <v>3</v>
      </c>
      <c r="D14" s="38" t="s">
        <v>4</v>
      </c>
      <c r="E14" s="31" t="s">
        <v>55</v>
      </c>
      <c r="F14" s="19">
        <f t="shared" ref="F14:I15" si="0">+F15</f>
        <v>3850000</v>
      </c>
      <c r="G14" s="18">
        <f t="shared" si="0"/>
        <v>98670</v>
      </c>
      <c r="H14" s="18">
        <f t="shared" si="0"/>
        <v>0</v>
      </c>
      <c r="I14" s="18">
        <f t="shared" si="0"/>
        <v>7857719</v>
      </c>
      <c r="J14" s="18"/>
      <c r="K14" s="18"/>
      <c r="L14" s="18">
        <f>+L15</f>
        <v>40543</v>
      </c>
      <c r="M14" s="18"/>
      <c r="N14" s="18"/>
      <c r="O14" s="18"/>
      <c r="P14" s="18"/>
      <c r="Q14" s="18"/>
    </row>
    <row r="15" spans="2:18" ht="15.75" customHeight="1" x14ac:dyDescent="0.3">
      <c r="B15" s="6"/>
      <c r="C15" s="32" t="s">
        <v>20</v>
      </c>
      <c r="D15" s="39"/>
      <c r="E15" s="35" t="s">
        <v>57</v>
      </c>
      <c r="F15" s="7">
        <f t="shared" si="0"/>
        <v>3850000</v>
      </c>
      <c r="G15" s="7">
        <f t="shared" si="0"/>
        <v>98670</v>
      </c>
      <c r="H15" s="7">
        <f t="shared" si="0"/>
        <v>0</v>
      </c>
      <c r="I15" s="7">
        <f t="shared" si="0"/>
        <v>7857719</v>
      </c>
      <c r="J15" s="7"/>
      <c r="K15" s="7"/>
      <c r="L15" s="7">
        <f>+L16</f>
        <v>40543</v>
      </c>
      <c r="M15" s="7"/>
      <c r="N15" s="7"/>
      <c r="O15" s="7"/>
      <c r="P15" s="7"/>
      <c r="Q15" s="7"/>
    </row>
    <row r="16" spans="2:18" ht="15.75" customHeight="1" x14ac:dyDescent="0.3">
      <c r="B16" s="6"/>
      <c r="C16" s="32"/>
      <c r="D16" s="41" t="s">
        <v>21</v>
      </c>
      <c r="E16" s="35" t="s">
        <v>56</v>
      </c>
      <c r="F16" s="10">
        <v>3850000</v>
      </c>
      <c r="G16" s="7">
        <v>98670</v>
      </c>
      <c r="H16" s="7"/>
      <c r="I16" s="7">
        <v>7857719</v>
      </c>
      <c r="J16" s="7"/>
      <c r="K16" s="7"/>
      <c r="L16" s="7">
        <v>40543</v>
      </c>
      <c r="M16" s="7"/>
      <c r="N16" s="7"/>
      <c r="O16" s="7"/>
      <c r="P16" s="7">
        <v>4274418</v>
      </c>
      <c r="Q16" s="7"/>
    </row>
    <row r="17" spans="2:17" x14ac:dyDescent="0.3">
      <c r="B17" s="5" t="s">
        <v>41</v>
      </c>
      <c r="C17" s="30" t="s">
        <v>3</v>
      </c>
      <c r="D17" s="38" t="s">
        <v>4</v>
      </c>
      <c r="E17" s="36" t="s">
        <v>42</v>
      </c>
      <c r="F17" s="19"/>
      <c r="G17" s="18"/>
      <c r="H17" s="18"/>
      <c r="I17" s="18"/>
      <c r="J17" s="18">
        <f>+J18</f>
        <v>45831</v>
      </c>
      <c r="K17" s="18"/>
      <c r="L17" s="18"/>
      <c r="M17" s="18"/>
      <c r="N17" s="18"/>
      <c r="O17" s="18"/>
      <c r="P17" s="18"/>
      <c r="Q17" s="18"/>
    </row>
    <row r="18" spans="2:17" ht="15.75" customHeight="1" x14ac:dyDescent="0.3">
      <c r="B18" s="6"/>
      <c r="C18" s="32" t="s">
        <v>27</v>
      </c>
      <c r="D18" s="39"/>
      <c r="E18" s="35" t="s">
        <v>43</v>
      </c>
      <c r="F18" s="10"/>
      <c r="G18" s="7"/>
      <c r="H18" s="7"/>
      <c r="I18" s="7"/>
      <c r="J18" s="7">
        <v>45831</v>
      </c>
      <c r="K18" s="7"/>
      <c r="L18" s="7"/>
      <c r="M18" s="7"/>
      <c r="N18" s="7"/>
      <c r="O18" s="7"/>
      <c r="P18" s="7"/>
      <c r="Q18" s="7"/>
    </row>
    <row r="19" spans="2:17" x14ac:dyDescent="0.3">
      <c r="B19" s="5" t="s">
        <v>7</v>
      </c>
      <c r="C19" s="30" t="s">
        <v>3</v>
      </c>
      <c r="D19" s="38" t="s">
        <v>4</v>
      </c>
      <c r="E19" s="36" t="s">
        <v>8</v>
      </c>
      <c r="F19" s="1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ht="15.75" customHeight="1" x14ac:dyDescent="0.3">
      <c r="B20" s="6"/>
      <c r="C20" s="32" t="s">
        <v>5</v>
      </c>
      <c r="D20" s="39"/>
      <c r="E20" s="35" t="s">
        <v>6</v>
      </c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ht="15.75" customHeight="1" x14ac:dyDescent="0.3">
      <c r="B21" s="6"/>
      <c r="C21" s="32"/>
      <c r="D21" s="39" t="s">
        <v>9</v>
      </c>
      <c r="E21" s="35" t="s">
        <v>10</v>
      </c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x14ac:dyDescent="0.3">
      <c r="B22" s="5" t="s">
        <v>50</v>
      </c>
      <c r="C22" s="30" t="s">
        <v>3</v>
      </c>
      <c r="D22" s="38" t="s">
        <v>4</v>
      </c>
      <c r="E22" s="36" t="s">
        <v>51</v>
      </c>
      <c r="F22" s="19"/>
      <c r="G22" s="18"/>
      <c r="H22" s="18"/>
      <c r="I22" s="18"/>
      <c r="J22" s="18">
        <v>4149419</v>
      </c>
      <c r="K22" s="18"/>
      <c r="L22" s="18"/>
      <c r="M22" s="18"/>
      <c r="N22" s="18"/>
      <c r="O22" s="18"/>
      <c r="P22" s="18"/>
      <c r="Q22" s="18"/>
    </row>
    <row r="23" spans="2:17" x14ac:dyDescent="0.3">
      <c r="B23" s="5" t="s">
        <v>36</v>
      </c>
      <c r="C23" s="30"/>
      <c r="D23" s="38"/>
      <c r="E23" s="36" t="s">
        <v>37</v>
      </c>
      <c r="F23" s="19"/>
      <c r="G23" s="18">
        <v>98670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x14ac:dyDescent="0.3">
      <c r="B24" s="5" t="s">
        <v>58</v>
      </c>
      <c r="C24" s="30"/>
      <c r="D24" s="38"/>
      <c r="E24" s="36" t="s">
        <v>59</v>
      </c>
      <c r="F24" s="19"/>
      <c r="G24" s="19"/>
      <c r="H24" s="19"/>
      <c r="I24" s="19"/>
      <c r="J24" s="19"/>
      <c r="K24" s="19"/>
      <c r="L24" s="19">
        <f>+L26</f>
        <v>40543</v>
      </c>
      <c r="M24" s="19"/>
      <c r="N24" s="19"/>
      <c r="O24" s="19"/>
      <c r="P24" s="19"/>
      <c r="Q24" s="19"/>
    </row>
    <row r="25" spans="2:17" x14ac:dyDescent="0.3">
      <c r="B25" s="5"/>
      <c r="C25" s="32" t="s">
        <v>20</v>
      </c>
      <c r="D25" s="38"/>
      <c r="E25" s="35" t="s">
        <v>61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2:17" x14ac:dyDescent="0.3">
      <c r="B26" s="5"/>
      <c r="C26" s="32" t="s">
        <v>60</v>
      </c>
      <c r="D26" s="38"/>
      <c r="E26" s="35" t="s">
        <v>62</v>
      </c>
      <c r="F26" s="19"/>
      <c r="G26" s="19"/>
      <c r="H26" s="19"/>
      <c r="I26" s="19"/>
      <c r="J26" s="19"/>
      <c r="K26" s="19"/>
      <c r="L26" s="10">
        <v>40543</v>
      </c>
      <c r="M26" s="10"/>
      <c r="N26" s="10"/>
      <c r="O26" s="10"/>
      <c r="P26" s="10"/>
      <c r="Q26" s="10"/>
    </row>
    <row r="27" spans="2:17" x14ac:dyDescent="0.3">
      <c r="B27" s="5" t="s">
        <v>22</v>
      </c>
      <c r="C27" s="30"/>
      <c r="D27" s="38"/>
      <c r="E27" s="36" t="s">
        <v>26</v>
      </c>
      <c r="F27" s="19">
        <f>+F28</f>
        <v>3850000</v>
      </c>
      <c r="G27" s="19">
        <f t="shared" ref="G27:J27" si="1">+G28</f>
        <v>0</v>
      </c>
      <c r="H27" s="19">
        <f t="shared" si="1"/>
        <v>0</v>
      </c>
      <c r="I27" s="19">
        <f t="shared" si="1"/>
        <v>7857719</v>
      </c>
      <c r="J27" s="19">
        <f t="shared" si="1"/>
        <v>0</v>
      </c>
      <c r="K27" s="19"/>
      <c r="L27" s="19"/>
      <c r="M27" s="19"/>
      <c r="N27" s="19">
        <v>50000</v>
      </c>
      <c r="O27" s="19"/>
      <c r="P27" s="19"/>
      <c r="Q27" s="19"/>
    </row>
    <row r="28" spans="2:17" ht="15.75" customHeight="1" x14ac:dyDescent="0.3">
      <c r="B28" s="6"/>
      <c r="C28" s="42" t="s">
        <v>20</v>
      </c>
      <c r="D28" s="39"/>
      <c r="E28" s="35" t="s">
        <v>24</v>
      </c>
      <c r="F28" s="10">
        <f>+F29+F30+F31+F32</f>
        <v>3850000</v>
      </c>
      <c r="G28" s="10">
        <f t="shared" ref="G28:J28" si="2">+G29+G30+G31+G32</f>
        <v>0</v>
      </c>
      <c r="H28" s="10">
        <f t="shared" si="2"/>
        <v>0</v>
      </c>
      <c r="I28" s="10">
        <f t="shared" si="2"/>
        <v>7857719</v>
      </c>
      <c r="J28" s="10">
        <f t="shared" si="2"/>
        <v>0</v>
      </c>
      <c r="K28" s="10"/>
      <c r="L28" s="10"/>
      <c r="M28" s="10"/>
      <c r="N28" s="10">
        <v>50000</v>
      </c>
      <c r="O28" s="10"/>
      <c r="P28" s="10"/>
      <c r="Q28" s="10"/>
    </row>
    <row r="29" spans="2:17" x14ac:dyDescent="0.3">
      <c r="B29" s="6"/>
      <c r="C29" s="32"/>
      <c r="D29" s="39" t="s">
        <v>23</v>
      </c>
      <c r="E29" s="35" t="s">
        <v>25</v>
      </c>
      <c r="F29" s="10"/>
      <c r="G29" s="7"/>
      <c r="H29" s="7">
        <v>-3343895</v>
      </c>
      <c r="I29" s="7"/>
      <c r="J29" s="7"/>
      <c r="K29" s="7"/>
      <c r="L29" s="7"/>
      <c r="M29" s="7"/>
      <c r="N29" s="7"/>
      <c r="O29" s="7"/>
      <c r="P29" s="7"/>
      <c r="Q29" s="7"/>
    </row>
    <row r="30" spans="2:17" x14ac:dyDescent="0.3">
      <c r="B30" s="6"/>
      <c r="C30" s="32"/>
      <c r="D30" s="39" t="s">
        <v>28</v>
      </c>
      <c r="E30" s="35" t="s">
        <v>29</v>
      </c>
      <c r="F30" s="10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x14ac:dyDescent="0.3">
      <c r="B31" s="6"/>
      <c r="C31" s="32"/>
      <c r="D31" s="39" t="s">
        <v>53</v>
      </c>
      <c r="E31" s="35" t="s">
        <v>52</v>
      </c>
      <c r="F31" s="10"/>
      <c r="G31" s="7"/>
      <c r="H31" s="7">
        <v>3343895</v>
      </c>
      <c r="I31" s="7"/>
      <c r="J31" s="7"/>
      <c r="K31" s="7"/>
      <c r="L31" s="7"/>
      <c r="M31" s="7"/>
      <c r="N31" s="7"/>
      <c r="O31" s="7"/>
      <c r="P31" s="7"/>
      <c r="Q31" s="7"/>
    </row>
    <row r="32" spans="2:17" x14ac:dyDescent="0.3">
      <c r="B32" s="6"/>
      <c r="C32" s="32"/>
      <c r="D32" s="39" t="s">
        <v>31</v>
      </c>
      <c r="E32" s="35" t="s">
        <v>30</v>
      </c>
      <c r="F32" s="10">
        <v>3850000</v>
      </c>
      <c r="G32" s="7"/>
      <c r="H32" s="7"/>
      <c r="I32" s="7">
        <v>7857719</v>
      </c>
      <c r="J32" s="7"/>
      <c r="K32" s="7"/>
      <c r="L32" s="7"/>
      <c r="M32" s="7">
        <v>313000</v>
      </c>
      <c r="N32" s="7">
        <v>50000</v>
      </c>
      <c r="O32" s="7">
        <v>700000</v>
      </c>
      <c r="P32" s="7">
        <v>4274418</v>
      </c>
      <c r="Q32" s="7"/>
    </row>
    <row r="33" spans="2:17" x14ac:dyDescent="0.3">
      <c r="B33" s="6"/>
      <c r="C33" s="32"/>
      <c r="D33" s="39" t="s">
        <v>66</v>
      </c>
      <c r="E33" s="35" t="s">
        <v>67</v>
      </c>
      <c r="F33" s="10"/>
      <c r="G33" s="7"/>
      <c r="H33" s="7"/>
      <c r="I33" s="7"/>
      <c r="J33" s="7"/>
      <c r="K33" s="7"/>
      <c r="L33" s="7"/>
      <c r="M33" s="7">
        <v>-313000</v>
      </c>
      <c r="N33" s="7"/>
      <c r="O33" s="7">
        <v>-700000</v>
      </c>
      <c r="P33" s="7"/>
      <c r="Q33" s="7"/>
    </row>
    <row r="34" spans="2:17" x14ac:dyDescent="0.3">
      <c r="B34" s="5" t="s">
        <v>44</v>
      </c>
      <c r="C34" s="30"/>
      <c r="D34" s="38"/>
      <c r="E34" s="36" t="s">
        <v>26</v>
      </c>
      <c r="F34" s="19"/>
      <c r="G34" s="18"/>
      <c r="H34" s="18"/>
      <c r="I34" s="18"/>
      <c r="J34" s="18">
        <f>+J35</f>
        <v>1637164</v>
      </c>
      <c r="K34" s="18"/>
      <c r="L34" s="18"/>
      <c r="M34" s="18"/>
      <c r="N34" s="18"/>
      <c r="O34" s="18"/>
      <c r="P34" s="18"/>
      <c r="Q34" s="18"/>
    </row>
    <row r="35" spans="2:17" ht="15.75" customHeight="1" x14ac:dyDescent="0.3">
      <c r="B35" s="6"/>
      <c r="C35" s="42" t="s">
        <v>45</v>
      </c>
      <c r="D35" s="39"/>
      <c r="E35" s="35" t="s">
        <v>24</v>
      </c>
      <c r="F35" s="10"/>
      <c r="G35" s="7"/>
      <c r="H35" s="7"/>
      <c r="I35" s="7"/>
      <c r="J35" s="7">
        <v>1637164</v>
      </c>
      <c r="K35" s="7"/>
      <c r="L35" s="7"/>
      <c r="M35" s="7"/>
      <c r="N35" s="7"/>
      <c r="O35" s="7"/>
      <c r="P35" s="7"/>
      <c r="Q35" s="7"/>
    </row>
    <row r="36" spans="2:17" x14ac:dyDescent="0.3">
      <c r="B36" s="5" t="s">
        <v>77</v>
      </c>
      <c r="C36" s="30"/>
      <c r="D36" s="38"/>
      <c r="E36" s="36" t="s">
        <v>76</v>
      </c>
      <c r="F36" s="19"/>
      <c r="G36" s="18"/>
      <c r="H36" s="18"/>
      <c r="I36" s="18"/>
      <c r="J36" s="18">
        <f>+J38</f>
        <v>0</v>
      </c>
      <c r="K36" s="18"/>
      <c r="L36" s="18"/>
      <c r="M36" s="18"/>
      <c r="N36" s="18"/>
      <c r="O36" s="18"/>
      <c r="P36" s="18"/>
      <c r="Q36" s="18">
        <f>+Q37+Q38</f>
        <v>-35000</v>
      </c>
    </row>
    <row r="37" spans="2:17" ht="15.75" customHeight="1" x14ac:dyDescent="0.3">
      <c r="B37" s="6"/>
      <c r="C37" s="42" t="s">
        <v>78</v>
      </c>
      <c r="D37" s="39"/>
      <c r="E37" s="35" t="s">
        <v>24</v>
      </c>
      <c r="F37" s="10"/>
      <c r="G37" s="7"/>
      <c r="H37" s="7"/>
      <c r="I37" s="7"/>
      <c r="J37" s="7"/>
      <c r="K37" s="7"/>
      <c r="L37" s="7"/>
      <c r="M37" s="7"/>
      <c r="N37" s="7"/>
      <c r="O37" s="7"/>
      <c r="P37" s="7"/>
      <c r="Q37" s="7">
        <v>-30000</v>
      </c>
    </row>
    <row r="38" spans="2:17" ht="15.75" customHeight="1" x14ac:dyDescent="0.3">
      <c r="B38" s="6"/>
      <c r="C38" s="42" t="s">
        <v>47</v>
      </c>
      <c r="D38" s="39"/>
      <c r="E38" s="35" t="s">
        <v>24</v>
      </c>
      <c r="F38" s="10"/>
      <c r="G38" s="7"/>
      <c r="H38" s="7"/>
      <c r="I38" s="7"/>
      <c r="J38" s="7"/>
      <c r="K38" s="7"/>
      <c r="L38" s="7"/>
      <c r="M38" s="7"/>
      <c r="N38" s="7"/>
      <c r="O38" s="7"/>
      <c r="P38" s="7"/>
      <c r="Q38" s="7">
        <v>-5000</v>
      </c>
    </row>
    <row r="39" spans="2:17" x14ac:dyDescent="0.3">
      <c r="B39" s="5" t="s">
        <v>46</v>
      </c>
      <c r="C39" s="30"/>
      <c r="D39" s="38"/>
      <c r="E39" s="36" t="s">
        <v>48</v>
      </c>
      <c r="F39" s="19"/>
      <c r="G39" s="18"/>
      <c r="H39" s="18"/>
      <c r="I39" s="18"/>
      <c r="J39" s="18">
        <f>+J40</f>
        <v>2558086</v>
      </c>
      <c r="K39" s="18"/>
      <c r="L39" s="18"/>
      <c r="M39" s="18"/>
      <c r="N39" s="18"/>
      <c r="O39" s="18"/>
      <c r="P39" s="18"/>
      <c r="Q39" s="18"/>
    </row>
    <row r="40" spans="2:17" ht="15.75" customHeight="1" x14ac:dyDescent="0.3">
      <c r="B40" s="23"/>
      <c r="C40" s="25" t="s">
        <v>47</v>
      </c>
      <c r="D40" s="43"/>
      <c r="E40" s="37" t="s">
        <v>49</v>
      </c>
      <c r="F40" s="24"/>
      <c r="G40" s="21"/>
      <c r="H40" s="21"/>
      <c r="I40" s="21"/>
      <c r="J40" s="21">
        <v>2558086</v>
      </c>
      <c r="K40" s="21"/>
      <c r="L40" s="21"/>
      <c r="M40" s="21"/>
      <c r="N40" s="21"/>
      <c r="O40" s="21"/>
      <c r="P40" s="21"/>
      <c r="Q40" s="21"/>
    </row>
    <row r="43" spans="2:17" x14ac:dyDescent="0.3">
      <c r="E43" t="s">
        <v>71</v>
      </c>
    </row>
  </sheetData>
  <phoneticPr fontId="9" type="noConversion"/>
  <hyperlinks>
    <hyperlink ref="F8" r:id="rId1"/>
    <hyperlink ref="G8" r:id="rId2"/>
    <hyperlink ref="H8" r:id="rId3"/>
    <hyperlink ref="I8" r:id="rId4"/>
    <hyperlink ref="J8" r:id="rId5"/>
    <hyperlink ref="L8" r:id="rId6"/>
    <hyperlink ref="M8" r:id="rId7"/>
    <hyperlink ref="N8" r:id="rId8"/>
    <hyperlink ref="O8" r:id="rId9"/>
    <hyperlink ref="P8" r:id="rId10"/>
    <hyperlink ref="Q8" r:id="rId11"/>
    <hyperlink ref="K8" r:id="rId12"/>
  </hyperlinks>
  <pageMargins left="0.7" right="0.7" top="0.75" bottom="0.75" header="0.3" footer="0.3"/>
  <pageSetup scale="79" orientation="landscape"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2024-10-07T20:21:18Z</dcterms:modified>
</cp:coreProperties>
</file>