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T:\00 Presupuesto\2025\M05_Mayo\"/>
    </mc:Choice>
  </mc:AlternateContent>
  <xr:revisionPtr revIDLastSave="0" documentId="13_ncr:1_{37F6077D-4D72-426C-97AB-EA28A070598A}" xr6:coauthVersionLast="47" xr6:coauthVersionMax="47" xr10:uidLastSave="{00000000-0000-0000-0000-000000000000}"/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-28725" yWindow="8475" windowWidth="23430" windowHeight="7110" xr2:uid="{00000000-000D-0000-FFFF-FFFF00000000}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J43" i="1"/>
  <c r="I43" i="1"/>
  <c r="H43" i="1"/>
  <c r="G43" i="1"/>
  <c r="K40" i="1"/>
  <c r="J40" i="1"/>
  <c r="I40" i="1"/>
  <c r="K38" i="1"/>
  <c r="J38" i="1"/>
  <c r="I38" i="1"/>
  <c r="F38" i="1"/>
  <c r="J20" i="1"/>
  <c r="K20" i="1"/>
  <c r="J18" i="1"/>
  <c r="K18" i="1"/>
  <c r="J16" i="1"/>
  <c r="J15" i="1" s="1"/>
  <c r="K16" i="1"/>
  <c r="K15" i="1" s="1"/>
  <c r="L36" i="1"/>
  <c r="L37" i="1"/>
  <c r="J24" i="1" l="1"/>
  <c r="K24" i="1"/>
  <c r="I21" i="1"/>
  <c r="I20" i="1" s="1"/>
  <c r="I19" i="1" s="1"/>
  <c r="I18" i="1" s="1"/>
  <c r="H21" i="1"/>
  <c r="H20" i="1" s="1"/>
  <c r="H19" i="1" s="1"/>
  <c r="H18" i="1" s="1"/>
  <c r="G21" i="1"/>
  <c r="G20" i="1" s="1"/>
  <c r="G19" i="1" s="1"/>
  <c r="G18" i="1" s="1"/>
  <c r="I16" i="1"/>
  <c r="I15" i="1" s="1"/>
  <c r="H16" i="1"/>
  <c r="H15" i="1" s="1"/>
  <c r="H14" i="1" s="1"/>
  <c r="H13" i="1" s="1"/>
  <c r="F16" i="1"/>
  <c r="F15" i="1" s="1"/>
  <c r="I13" i="1"/>
  <c r="G13" i="1"/>
  <c r="I28" i="1"/>
  <c r="I27" i="1" s="1"/>
  <c r="G28" i="1"/>
  <c r="G27" i="1" s="1"/>
  <c r="F28" i="1"/>
  <c r="F27" i="1" s="1"/>
  <c r="F33" i="1"/>
  <c r="F32" i="1" s="1"/>
  <c r="I33" i="1"/>
  <c r="I32" i="1" s="1"/>
  <c r="H33" i="1"/>
  <c r="H32" i="1" s="1"/>
  <c r="G33" i="1"/>
  <c r="G32" i="1" s="1"/>
  <c r="L35" i="1"/>
  <c r="L34" i="1"/>
  <c r="L33" i="1" l="1"/>
  <c r="L32" i="1" s="1"/>
  <c r="I24" i="1"/>
  <c r="H12" i="1"/>
  <c r="I12" i="1"/>
  <c r="F40" i="1" l="1"/>
  <c r="L44" i="1"/>
  <c r="L43" i="1" s="1"/>
  <c r="L31" i="1"/>
  <c r="L30" i="1"/>
  <c r="L29" i="1"/>
  <c r="L28" i="1" s="1"/>
  <c r="L27" i="1" s="1"/>
  <c r="L25" i="1"/>
  <c r="L22" i="1"/>
  <c r="L17" i="1"/>
  <c r="L16" i="1" s="1"/>
  <c r="L15" i="1" s="1"/>
  <c r="H42" i="1"/>
  <c r="H41" i="1" s="1"/>
  <c r="G42" i="1"/>
  <c r="G41" i="1" s="1"/>
  <c r="G26" i="1"/>
  <c r="F13" i="1"/>
  <c r="H40" i="1" l="1"/>
  <c r="H39" i="1" s="1"/>
  <c r="H38" i="1" s="1"/>
  <c r="G40" i="1"/>
  <c r="G24" i="1" s="1"/>
  <c r="L41" i="1"/>
  <c r="L42" i="1"/>
  <c r="L40" i="1" l="1"/>
  <c r="G39" i="1"/>
  <c r="H28" i="1"/>
  <c r="H27" i="1" s="1"/>
  <c r="F43" i="1"/>
  <c r="G16" i="1"/>
  <c r="F24" i="1" l="1"/>
  <c r="G38" i="1"/>
  <c r="L39" i="1"/>
  <c r="L38" i="1" s="1"/>
  <c r="H24" i="1"/>
  <c r="L26" i="1"/>
  <c r="L24" i="1" s="1"/>
  <c r="G15" i="1"/>
  <c r="G12" i="1" s="1"/>
  <c r="F21" i="1"/>
  <c r="L23" i="1" l="1"/>
  <c r="F20" i="1"/>
  <c r="F19" i="1" s="1"/>
  <c r="L21" i="1"/>
  <c r="L19" i="1" l="1"/>
  <c r="L18" i="1" s="1"/>
  <c r="F18" i="1"/>
  <c r="L20" i="1"/>
  <c r="F12" i="1"/>
  <c r="L14" i="1"/>
  <c r="L13" i="1" s="1"/>
  <c r="L12" i="1" l="1"/>
</calcChain>
</file>

<file path=xl/sharedStrings.xml><?xml version="1.0" encoding="utf-8"?>
<sst xmlns="http://schemas.openxmlformats.org/spreadsheetml/2006/main" count="107" uniqueCount="77">
  <si>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</si>
  <si>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</si>
  <si>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</si>
  <si>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</si>
  <si>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</si>
  <si>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</si>
  <si>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</si>
  <si>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</si>
  <si>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</si>
  <si>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</si>
  <si>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</si>
  <si>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</si>
  <si>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</si>
  <si>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</si>
  <si>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</si>
  <si>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</si>
  <si>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</si>
  <si>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</si>
  <si>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</si>
  <si>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</si>
  <si>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</si>
  <si>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</si>
  <si>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</si>
  <si>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</si>
  <si>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</si>
  <si>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</si>
  <si>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</si>
  <si>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</si>
  <si>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</si>
  <si>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</si>
  <si>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</si>
  <si>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</si>
  <si>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</si>
  <si>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2025</t>
  </si>
  <si>
    <t>05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</si>
  <si>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</si>
  <si>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</si>
  <si>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</si>
  <si>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21</t>
  </si>
  <si>
    <t>22</t>
  </si>
  <si>
    <t>29</t>
  </si>
  <si>
    <t>06</t>
  </si>
  <si>
    <t>07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</si>
  <si>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</si>
  <si>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Equipos Informático</t>
  </si>
  <si>
    <t>Programas Informáticos</t>
  </si>
  <si>
    <t>Total Decretos</t>
  </si>
  <si>
    <t>INGRESOS</t>
  </si>
  <si>
    <t xml:space="preserve">GASTOS                                                                                                                               </t>
  </si>
  <si>
    <t>DTO N° 31</t>
  </si>
  <si>
    <t>027/XX</t>
  </si>
  <si>
    <t>DTO N° 202</t>
  </si>
  <si>
    <t>122/XX</t>
  </si>
  <si>
    <t>127/XX</t>
  </si>
  <si>
    <t>08</t>
  </si>
  <si>
    <t>DTO N° 168</t>
  </si>
  <si>
    <t>089/XX</t>
  </si>
  <si>
    <t>134</t>
  </si>
  <si>
    <t>Programa Desarrollo Empresarial en los Territorios</t>
  </si>
  <si>
    <t>: 31.05.2025</t>
  </si>
  <si>
    <t>Estados de decretos: Totalmente tramitados al 31 de Mayo</t>
  </si>
  <si>
    <t>DTO N° 435</t>
  </si>
  <si>
    <t>DTO N° 434</t>
  </si>
  <si>
    <t>158/XX</t>
  </si>
  <si>
    <t>157/XX</t>
  </si>
  <si>
    <t>12</t>
  </si>
  <si>
    <t>INGRESOS POR PERCIBIR</t>
  </si>
  <si>
    <t>Ingresos por Percibir</t>
  </si>
  <si>
    <t>25</t>
  </si>
  <si>
    <t>99</t>
  </si>
  <si>
    <t>INTEGROS AL FISCO</t>
  </si>
  <si>
    <t>Otros integros al fisco</t>
  </si>
  <si>
    <t>34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</si>
  <si>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</si>
  <si>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</si>
  <si>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</si>
  <si>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DTO N°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</si>
</sst>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4" fillId="0" borderId="6" xfId="4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</cellXfs>
  <cellStyles count="5">
    <cellStyle name="Énfasis1" xfId="1" builtinId="29"/>
    <cellStyle name="Hipervínculo" xfId="3" builtinId="8"/>
    <cellStyle name="Millares" xfId="4" builtinId="3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00%20Presupuesto/2025/M03_Marzo/Decreto%20N%C2%B031%20Rebaja%20Hacienda%20Subt%2021,22,%202906%20y290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activa.sercotec.cl/Transparencia%20Activa/Gerencia%20de%20Administracion%20y%20Finanzas/00%20Presupuesto/2025/M05_Mayo/Decreto%20N%C2%B0434%20Devoluci%C3%B3n%20al%20fisco%20Sernameg%20y%20Corfo.pdf" TargetMode="External"/><Relationship Id="rId1" Type="http://schemas.openxmlformats.org/officeDocument/2006/relationships/hyperlink" Target="https://transparenciaactiva.sercotec.cl/Transparencia%20Activa/Gerencia%20de%20Administracion%20y%20Finanzas/00%20Presupuesto/2025/M05_Mayo/Decreto%20N%C2%B0435%20Saldo%20Inicial%20de%20caja%20y%20Deuda%20Flotante.pdf" TargetMode="External"/><Relationship Id="rId6" Type="http://schemas.openxmlformats.org/officeDocument/2006/relationships/hyperlink" Target="https://transparenciaactiva.sercotec.cl/Transparencia%20Activa/Gerencia%20de%20Administracion%20y%20Finanzas/00%20Presupuesto/2025/M03_Marzo/Decreto%20N%C2%B0203%20Rebaja%202401131%20al%202408131.pdf" TargetMode="External"/><Relationship Id="rId5" Type="http://schemas.openxmlformats.org/officeDocument/2006/relationships/hyperlink" Target="https://transparenciaactiva.sercotec.cl/Transparencia%20Activa/Gerencia%20de%20Administracion%20y%20Finanzas/00%20Presupuesto/2025/M04_Abril/Decreto%20N%C2%B0168%20Rebaja%20CDN%20Ministerio%20de%20Econom%C3%ADa.pdf" TargetMode="External"/><Relationship Id="rId4" Type="http://schemas.openxmlformats.org/officeDocument/2006/relationships/hyperlink" Target="https://transparenciaactiva.sercotec.cl/Transparencia%20Activa/Gerencia%20de%20Administracion%20y%20Finanzas/00%20Presupuesto/2025/M03_Marzo/Decreto%20N%C2%B0202%20Emergencia%20Anc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L44"/>
  <sheetViews>
    <sheetView showGridLines="0" tabSelected="1" topLeftCell="A4" zoomScale="70" zoomScaleNormal="70" workbookViewId="0">
      <selection activeCell="K8" sqref="K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21.44140625" customWidth="1"/>
    <col min="8" max="8" width="21.21875" customWidth="1"/>
    <col min="9" max="11" width="13.77734375" customWidth="1"/>
    <col min="12" max="12" width="13" customWidth="1"/>
  </cols>
  <sheetData>
    <row r="2" spans="2:12" s="1" customFormat="1" ht="13.2" x14ac:dyDescent="0.25">
      <c r="E2" s="9" t="s">
        <v>33</v>
      </c>
      <c r="K2" s="1" t="s">
        <v>14</v>
      </c>
      <c r="L2" s="1" t="s">
        <v>59</v>
      </c>
    </row>
    <row r="3" spans="2:12" s="1" customFormat="1" ht="13.2" x14ac:dyDescent="0.25">
      <c r="E3" s="10" t="s">
        <v>60</v>
      </c>
      <c r="K3" s="1" t="s">
        <v>15</v>
      </c>
      <c r="L3" s="22" t="s">
        <v>32</v>
      </c>
    </row>
    <row r="4" spans="2:12" s="1" customFormat="1" ht="13.2" x14ac:dyDescent="0.25">
      <c r="E4" s="34" t="s">
        <v>11</v>
      </c>
      <c r="F4" s="3"/>
      <c r="G4" s="3"/>
      <c r="H4" s="3"/>
      <c r="I4" s="3"/>
      <c r="J4" s="3"/>
      <c r="K4" s="1" t="s">
        <v>16</v>
      </c>
      <c r="L4" s="22" t="s">
        <v>17</v>
      </c>
    </row>
    <row r="5" spans="2:12" s="1" customFormat="1" ht="13.2" x14ac:dyDescent="0.25">
      <c r="E5" s="10" t="s">
        <v>18</v>
      </c>
      <c r="F5" s="4"/>
      <c r="G5" s="4"/>
      <c r="H5" s="4"/>
      <c r="I5" s="4"/>
      <c r="J5" s="4"/>
      <c r="K5" s="4"/>
      <c r="L5" s="4"/>
    </row>
    <row r="6" spans="2:12" s="1" customFormat="1" ht="13.2" x14ac:dyDescent="0.25">
      <c r="E6" s="2"/>
      <c r="F6" s="4"/>
      <c r="G6" s="4"/>
      <c r="H6" s="4"/>
      <c r="I6" s="4"/>
      <c r="J6" s="4"/>
      <c r="K6" s="4"/>
      <c r="L6" s="4"/>
    </row>
    <row r="7" spans="2:12" s="1" customFormat="1" ht="13.2" x14ac:dyDescent="0.25">
      <c r="F7" s="43"/>
      <c r="G7" s="4"/>
      <c r="H7" s="4"/>
      <c r="I7" s="4"/>
      <c r="J7" s="4"/>
      <c r="K7" s="4"/>
      <c r="L7" s="4"/>
    </row>
    <row r="8" spans="2:12" s="1" customFormat="1" ht="12.75" customHeight="1" x14ac:dyDescent="0.25">
      <c r="B8" s="16" t="s">
        <v>12</v>
      </c>
      <c r="C8" s="17" t="s">
        <v>0</v>
      </c>
      <c r="D8" s="20" t="s">
        <v>1</v>
      </c>
      <c r="E8" s="36" t="s">
        <v>2</v>
      </c>
      <c r="F8" s="45" t="s">
        <v>13</v>
      </c>
      <c r="G8" s="45" t="s">
        <v>13</v>
      </c>
      <c r="H8" s="45" t="s">
        <v>13</v>
      </c>
      <c r="I8" s="45" t="s">
        <v>13</v>
      </c>
      <c r="J8" s="45" t="s">
        <v>13</v>
      </c>
      <c r="K8" s="45" t="s">
        <v>13</v>
      </c>
      <c r="L8" s="5" t="s">
        <v>46</v>
      </c>
    </row>
    <row r="9" spans="2:12" s="1" customFormat="1" ht="12.75" customHeight="1" x14ac:dyDescent="0.25">
      <c r="B9" s="18"/>
      <c r="C9" s="19"/>
      <c r="D9" s="21"/>
      <c r="E9" s="37"/>
      <c r="F9" s="26" t="s">
        <v>49</v>
      </c>
      <c r="G9" s="26" t="s">
        <v>51</v>
      </c>
      <c r="H9" s="26" t="s">
        <v>76</v>
      </c>
      <c r="I9" s="26" t="s">
        <v>55</v>
      </c>
      <c r="J9" s="26" t="s">
        <v>61</v>
      </c>
      <c r="K9" s="26" t="s">
        <v>62</v>
      </c>
      <c r="L9" s="44"/>
    </row>
    <row r="10" spans="2:12" s="1" customFormat="1" ht="13.2" x14ac:dyDescent="0.25">
      <c r="B10" s="18"/>
      <c r="C10" s="19"/>
      <c r="D10" s="21"/>
      <c r="E10" s="37"/>
      <c r="F10" s="26" t="s">
        <v>50</v>
      </c>
      <c r="G10" s="26" t="s">
        <v>52</v>
      </c>
      <c r="H10" s="26" t="s">
        <v>53</v>
      </c>
      <c r="I10" s="26" t="s">
        <v>56</v>
      </c>
      <c r="J10" s="26" t="s">
        <v>63</v>
      </c>
      <c r="K10" s="26" t="s">
        <v>64</v>
      </c>
      <c r="L10" s="26"/>
    </row>
    <row r="11" spans="2:12" s="1" customFormat="1" ht="13.2" x14ac:dyDescent="0.25">
      <c r="B11" s="38"/>
      <c r="C11" s="39"/>
      <c r="D11" s="40"/>
      <c r="E11" s="41"/>
      <c r="F11" s="28">
        <v>45667</v>
      </c>
      <c r="G11" s="28">
        <v>45734</v>
      </c>
      <c r="H11" s="28">
        <v>45735</v>
      </c>
      <c r="I11" s="28">
        <v>45729</v>
      </c>
      <c r="J11" s="28">
        <v>45776</v>
      </c>
      <c r="K11" s="28">
        <v>45793</v>
      </c>
      <c r="L11" s="28"/>
    </row>
    <row r="12" spans="2:12" s="1" customFormat="1" ht="13.2" x14ac:dyDescent="0.25">
      <c r="B12" s="6"/>
      <c r="C12" s="11"/>
      <c r="D12" s="11"/>
      <c r="E12" s="15" t="s">
        <v>47</v>
      </c>
      <c r="F12" s="35">
        <f>+F13+F15+F20</f>
        <v>-410551</v>
      </c>
      <c r="G12" s="35">
        <f t="shared" ref="G12:I12" si="0">+G13+G15+G20</f>
        <v>68000</v>
      </c>
      <c r="H12" s="35">
        <f t="shared" si="0"/>
        <v>0</v>
      </c>
      <c r="I12" s="35">
        <f t="shared" si="0"/>
        <v>-302009</v>
      </c>
      <c r="J12" s="35"/>
      <c r="K12" s="35"/>
      <c r="L12" s="35">
        <f>+L13+L15+L18+L23</f>
        <v>2800099</v>
      </c>
    </row>
    <row r="13" spans="2:12" x14ac:dyDescent="0.3">
      <c r="B13" s="6" t="s">
        <v>34</v>
      </c>
      <c r="C13" s="11" t="s">
        <v>3</v>
      </c>
      <c r="D13" s="11" t="s">
        <v>4</v>
      </c>
      <c r="E13" s="15" t="s">
        <v>35</v>
      </c>
      <c r="F13" s="25">
        <f>+F14</f>
        <v>-410551</v>
      </c>
      <c r="G13" s="25">
        <f t="shared" ref="G13:I13" si="1">+G14</f>
        <v>0</v>
      </c>
      <c r="H13" s="25">
        <f t="shared" si="1"/>
        <v>0</v>
      </c>
      <c r="I13" s="25">
        <f t="shared" si="1"/>
        <v>0</v>
      </c>
      <c r="J13" s="25"/>
      <c r="K13" s="25"/>
      <c r="L13" s="24">
        <f>+L14</f>
        <v>-410551</v>
      </c>
    </row>
    <row r="14" spans="2:12" ht="15.75" customHeight="1" x14ac:dyDescent="0.3">
      <c r="B14" s="7"/>
      <c r="C14" s="12" t="s">
        <v>5</v>
      </c>
      <c r="D14" s="12"/>
      <c r="E14" s="14" t="s">
        <v>6</v>
      </c>
      <c r="F14" s="13">
        <v>-410551</v>
      </c>
      <c r="G14" s="8"/>
      <c r="H14" s="8">
        <f t="shared" ref="F14:K16" si="2">+H15</f>
        <v>0</v>
      </c>
      <c r="I14" s="8"/>
      <c r="J14" s="8"/>
      <c r="K14" s="8"/>
      <c r="L14" s="24">
        <f>SUM(F14:K14)</f>
        <v>-410551</v>
      </c>
    </row>
    <row r="15" spans="2:12" x14ac:dyDescent="0.3">
      <c r="B15" s="6" t="s">
        <v>19</v>
      </c>
      <c r="C15" s="11" t="s">
        <v>3</v>
      </c>
      <c r="D15" s="11" t="s">
        <v>4</v>
      </c>
      <c r="E15" s="15" t="s">
        <v>8</v>
      </c>
      <c r="F15" s="24">
        <f t="shared" si="2"/>
        <v>0</v>
      </c>
      <c r="G15" s="24">
        <f t="shared" si="2"/>
        <v>68000</v>
      </c>
      <c r="H15" s="24">
        <f t="shared" si="2"/>
        <v>0</v>
      </c>
      <c r="I15" s="24">
        <f t="shared" si="2"/>
        <v>-302009</v>
      </c>
      <c r="J15" s="24">
        <f t="shared" si="2"/>
        <v>480438</v>
      </c>
      <c r="K15" s="24">
        <f t="shared" si="2"/>
        <v>0</v>
      </c>
      <c r="L15" s="24">
        <f>+L16</f>
        <v>246429</v>
      </c>
    </row>
    <row r="16" spans="2:12" ht="15.75" customHeight="1" x14ac:dyDescent="0.3">
      <c r="B16" s="7"/>
      <c r="C16" s="12" t="s">
        <v>20</v>
      </c>
      <c r="D16" s="12"/>
      <c r="E16" s="14" t="s">
        <v>6</v>
      </c>
      <c r="F16" s="8">
        <f t="shared" si="2"/>
        <v>0</v>
      </c>
      <c r="G16" s="8">
        <f t="shared" si="2"/>
        <v>68000</v>
      </c>
      <c r="H16" s="8">
        <f t="shared" si="2"/>
        <v>0</v>
      </c>
      <c r="I16" s="8">
        <f t="shared" si="2"/>
        <v>-302009</v>
      </c>
      <c r="J16" s="8">
        <f t="shared" si="2"/>
        <v>480438</v>
      </c>
      <c r="K16" s="8">
        <f t="shared" si="2"/>
        <v>0</v>
      </c>
      <c r="L16" s="24">
        <f>+L17</f>
        <v>246429</v>
      </c>
    </row>
    <row r="17" spans="2:12" ht="15.75" customHeight="1" x14ac:dyDescent="0.3">
      <c r="B17" s="7"/>
      <c r="C17" s="12"/>
      <c r="D17" s="23" t="s">
        <v>21</v>
      </c>
      <c r="E17" s="14" t="s">
        <v>10</v>
      </c>
      <c r="F17" s="13"/>
      <c r="G17" s="8">
        <v>68000</v>
      </c>
      <c r="H17" s="8"/>
      <c r="I17" s="8">
        <v>-302009</v>
      </c>
      <c r="J17" s="8">
        <v>480438</v>
      </c>
      <c r="K17" s="8"/>
      <c r="L17" s="24">
        <f>SUM(F17:K17)</f>
        <v>246429</v>
      </c>
    </row>
    <row r="18" spans="2:12" x14ac:dyDescent="0.3">
      <c r="B18" s="6" t="s">
        <v>65</v>
      </c>
      <c r="C18" s="11" t="s">
        <v>3</v>
      </c>
      <c r="D18" s="11" t="s">
        <v>4</v>
      </c>
      <c r="E18" s="15" t="s">
        <v>66</v>
      </c>
      <c r="F18" s="25">
        <f>+F19</f>
        <v>0</v>
      </c>
      <c r="G18" s="25">
        <f t="shared" ref="G18:K21" si="3">+G19</f>
        <v>0</v>
      </c>
      <c r="H18" s="25">
        <f t="shared" si="3"/>
        <v>0</v>
      </c>
      <c r="I18" s="25">
        <f t="shared" si="3"/>
        <v>0</v>
      </c>
      <c r="J18" s="25">
        <f t="shared" si="3"/>
        <v>0</v>
      </c>
      <c r="K18" s="25">
        <f t="shared" si="3"/>
        <v>75368</v>
      </c>
      <c r="L18" s="24">
        <f>+L19</f>
        <v>75368</v>
      </c>
    </row>
    <row r="19" spans="2:12" ht="15.75" customHeight="1" x14ac:dyDescent="0.3">
      <c r="B19" s="7"/>
      <c r="C19" s="12" t="s">
        <v>27</v>
      </c>
      <c r="D19" s="12"/>
      <c r="E19" s="14" t="s">
        <v>67</v>
      </c>
      <c r="F19" s="13">
        <f>+F20</f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/>
      <c r="K19" s="13">
        <v>75368</v>
      </c>
      <c r="L19" s="24">
        <f>SUM(F19:K19)</f>
        <v>75368</v>
      </c>
    </row>
    <row r="20" spans="2:12" x14ac:dyDescent="0.3">
      <c r="B20" s="6" t="s">
        <v>7</v>
      </c>
      <c r="C20" s="11" t="s">
        <v>3</v>
      </c>
      <c r="D20" s="11" t="s">
        <v>4</v>
      </c>
      <c r="E20" s="15" t="s">
        <v>8</v>
      </c>
      <c r="F20" s="25">
        <f>+F21</f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4">
        <f>SUM(F20:K20)</f>
        <v>0</v>
      </c>
    </row>
    <row r="21" spans="2:12" ht="15.75" customHeight="1" x14ac:dyDescent="0.3">
      <c r="B21" s="7"/>
      <c r="C21" s="12" t="s">
        <v>5</v>
      </c>
      <c r="D21" s="12"/>
      <c r="E21" s="14" t="s">
        <v>6</v>
      </c>
      <c r="F21" s="13">
        <f>+F22</f>
        <v>0</v>
      </c>
      <c r="G21" s="13">
        <f t="shared" si="3"/>
        <v>0</v>
      </c>
      <c r="H21" s="13">
        <f t="shared" si="3"/>
        <v>0</v>
      </c>
      <c r="I21" s="13">
        <f t="shared" si="3"/>
        <v>0</v>
      </c>
      <c r="J21" s="13"/>
      <c r="K21" s="13"/>
      <c r="L21" s="24">
        <f>SUM(F21:K21)</f>
        <v>0</v>
      </c>
    </row>
    <row r="22" spans="2:12" ht="15.75" customHeight="1" x14ac:dyDescent="0.3">
      <c r="B22" s="7"/>
      <c r="C22" s="12"/>
      <c r="D22" s="12" t="s">
        <v>9</v>
      </c>
      <c r="E22" s="14" t="s">
        <v>10</v>
      </c>
      <c r="F22" s="13"/>
      <c r="G22" s="8"/>
      <c r="H22" s="8"/>
      <c r="I22" s="8"/>
      <c r="J22" s="8"/>
      <c r="K22" s="8"/>
      <c r="L22" s="24">
        <f>SUM(F22:K22)</f>
        <v>0</v>
      </c>
    </row>
    <row r="23" spans="2:12" x14ac:dyDescent="0.3">
      <c r="B23" s="6" t="s">
        <v>75</v>
      </c>
      <c r="C23" s="11" t="s">
        <v>3</v>
      </c>
      <c r="D23" s="11" t="s">
        <v>4</v>
      </c>
      <c r="E23" s="15" t="s">
        <v>8</v>
      </c>
      <c r="F23" s="25">
        <v>0</v>
      </c>
      <c r="G23" s="25">
        <v>0</v>
      </c>
      <c r="H23" s="25">
        <v>0</v>
      </c>
      <c r="I23" s="25">
        <v>0</v>
      </c>
      <c r="J23" s="25">
        <v>2881888</v>
      </c>
      <c r="K23" s="25">
        <v>6965</v>
      </c>
      <c r="L23" s="24">
        <f>SUM(F23:K23)</f>
        <v>2888853</v>
      </c>
    </row>
    <row r="24" spans="2:12" ht="15.75" customHeight="1" x14ac:dyDescent="0.3">
      <c r="B24" s="7"/>
      <c r="C24" s="12"/>
      <c r="D24" s="12"/>
      <c r="E24" s="15" t="s">
        <v>48</v>
      </c>
      <c r="F24" s="25">
        <f t="shared" ref="F24:K24" si="4">+F25+F26+F27+F32+F40+F43</f>
        <v>-410551</v>
      </c>
      <c r="G24" s="25">
        <f t="shared" si="4"/>
        <v>68000</v>
      </c>
      <c r="H24" s="25">
        <f t="shared" si="4"/>
        <v>0</v>
      </c>
      <c r="I24" s="25">
        <f t="shared" si="4"/>
        <v>0</v>
      </c>
      <c r="J24" s="25">
        <f t="shared" si="4"/>
        <v>3362326</v>
      </c>
      <c r="K24" s="25">
        <f t="shared" si="4"/>
        <v>0</v>
      </c>
      <c r="L24" s="25">
        <f>+L25+L26+L27+L32+L38+L40+L43</f>
        <v>2800099</v>
      </c>
    </row>
    <row r="25" spans="2:12" x14ac:dyDescent="0.3">
      <c r="B25" s="6" t="s">
        <v>38</v>
      </c>
      <c r="C25" s="11"/>
      <c r="D25" s="11"/>
      <c r="E25" s="15" t="s">
        <v>36</v>
      </c>
      <c r="F25" s="25">
        <v>-251284</v>
      </c>
      <c r="G25" s="24"/>
      <c r="H25" s="24"/>
      <c r="I25" s="24"/>
      <c r="J25" s="24"/>
      <c r="K25" s="24"/>
      <c r="L25" s="24">
        <f>SUM(F25:K25)</f>
        <v>-251284</v>
      </c>
    </row>
    <row r="26" spans="2:12" ht="15.75" customHeight="1" x14ac:dyDescent="0.3">
      <c r="B26" s="6" t="s">
        <v>39</v>
      </c>
      <c r="C26" s="23"/>
      <c r="D26" s="12"/>
      <c r="E26" s="15" t="s">
        <v>37</v>
      </c>
      <c r="F26" s="25">
        <v>-121632</v>
      </c>
      <c r="G26" s="8">
        <f>+G27</f>
        <v>0</v>
      </c>
      <c r="H26" s="8"/>
      <c r="I26" s="8"/>
      <c r="J26" s="8"/>
      <c r="K26" s="8"/>
      <c r="L26" s="24">
        <f>SUM(F26:K26)</f>
        <v>-121632</v>
      </c>
    </row>
    <row r="27" spans="2:12" x14ac:dyDescent="0.3">
      <c r="B27" s="6" t="s">
        <v>22</v>
      </c>
      <c r="C27" s="11"/>
      <c r="D27" s="11"/>
      <c r="E27" s="15" t="s">
        <v>26</v>
      </c>
      <c r="F27" s="24">
        <f t="shared" ref="F27:G27" si="5">+F28</f>
        <v>0</v>
      </c>
      <c r="G27" s="24">
        <f t="shared" si="5"/>
        <v>0</v>
      </c>
      <c r="H27" s="24">
        <f>+H28</f>
        <v>-2906024</v>
      </c>
      <c r="I27" s="24">
        <f t="shared" ref="I27" si="6">+I28</f>
        <v>0</v>
      </c>
      <c r="J27" s="24"/>
      <c r="K27" s="24"/>
      <c r="L27" s="24">
        <f>+L28</f>
        <v>-2906024</v>
      </c>
    </row>
    <row r="28" spans="2:12" ht="15.75" customHeight="1" x14ac:dyDescent="0.3">
      <c r="B28" s="7"/>
      <c r="C28" s="23" t="s">
        <v>20</v>
      </c>
      <c r="D28" s="12"/>
      <c r="E28" s="14" t="s">
        <v>24</v>
      </c>
      <c r="F28" s="8">
        <f t="shared" ref="F28:G28" si="7">+F29+F30+F31</f>
        <v>0</v>
      </c>
      <c r="G28" s="8">
        <f t="shared" si="7"/>
        <v>0</v>
      </c>
      <c r="H28" s="8">
        <f>+H29+H30+H31</f>
        <v>-2906024</v>
      </c>
      <c r="I28" s="8">
        <f t="shared" ref="I28" si="8">+I29+I30+I31</f>
        <v>0</v>
      </c>
      <c r="J28" s="8"/>
      <c r="K28" s="8"/>
      <c r="L28" s="24">
        <f>+L29</f>
        <v>-2906024</v>
      </c>
    </row>
    <row r="29" spans="2:12" ht="21.75" customHeight="1" x14ac:dyDescent="0.3">
      <c r="B29" s="7"/>
      <c r="C29" s="12"/>
      <c r="D29" s="12" t="s">
        <v>23</v>
      </c>
      <c r="E29" s="14" t="s">
        <v>25</v>
      </c>
      <c r="F29" s="13"/>
      <c r="G29" s="8"/>
      <c r="H29" s="8">
        <v>-2906024</v>
      </c>
      <c r="I29" s="8"/>
      <c r="J29" s="8"/>
      <c r="K29" s="8"/>
      <c r="L29" s="24">
        <f>SUM(F29:K29)</f>
        <v>-2906024</v>
      </c>
    </row>
    <row r="30" spans="2:12" ht="21.75" customHeight="1" x14ac:dyDescent="0.3">
      <c r="B30" s="7"/>
      <c r="C30" s="12"/>
      <c r="D30" s="12" t="s">
        <v>28</v>
      </c>
      <c r="E30" s="14" t="s">
        <v>29</v>
      </c>
      <c r="F30" s="13"/>
      <c r="G30" s="8"/>
      <c r="H30" s="8"/>
      <c r="I30" s="8"/>
      <c r="J30" s="8"/>
      <c r="K30" s="8"/>
      <c r="L30" s="24">
        <f>SUM(F30:K30)</f>
        <v>0</v>
      </c>
    </row>
    <row r="31" spans="2:12" ht="21.75" customHeight="1" x14ac:dyDescent="0.3">
      <c r="B31" s="7"/>
      <c r="C31" s="12"/>
      <c r="D31" s="12" t="s">
        <v>31</v>
      </c>
      <c r="E31" s="14" t="s">
        <v>30</v>
      </c>
      <c r="F31" s="13"/>
      <c r="G31" s="8"/>
      <c r="H31" s="8"/>
      <c r="I31" s="8"/>
      <c r="J31" s="8"/>
      <c r="K31" s="8"/>
      <c r="L31" s="24">
        <f>SUM(F31:K31)</f>
        <v>0</v>
      </c>
    </row>
    <row r="32" spans="2:12" x14ac:dyDescent="0.3">
      <c r="B32" s="6" t="s">
        <v>22</v>
      </c>
      <c r="C32" s="11"/>
      <c r="D32" s="11"/>
      <c r="E32" s="15" t="s">
        <v>26</v>
      </c>
      <c r="F32" s="25">
        <f>+F33</f>
        <v>0</v>
      </c>
      <c r="G32" s="25">
        <f t="shared" ref="G32:I32" si="9">+G33</f>
        <v>68000</v>
      </c>
      <c r="H32" s="25">
        <f t="shared" si="9"/>
        <v>2906024</v>
      </c>
      <c r="I32" s="25">
        <f t="shared" si="9"/>
        <v>0</v>
      </c>
      <c r="J32" s="25"/>
      <c r="K32" s="25"/>
      <c r="L32" s="24">
        <f>+L33</f>
        <v>2672015</v>
      </c>
    </row>
    <row r="33" spans="2:12" ht="15.75" customHeight="1" x14ac:dyDescent="0.3">
      <c r="B33" s="7"/>
      <c r="C33" s="23" t="s">
        <v>54</v>
      </c>
      <c r="D33" s="12"/>
      <c r="E33" s="14" t="s">
        <v>24</v>
      </c>
      <c r="F33" s="8">
        <f>+F34+F35+F37</f>
        <v>0</v>
      </c>
      <c r="G33" s="8">
        <f>+G34+G35+G37</f>
        <v>68000</v>
      </c>
      <c r="H33" s="8">
        <f t="shared" ref="H33:I33" si="10">+H34+H35+H37</f>
        <v>2906024</v>
      </c>
      <c r="I33" s="8">
        <f t="shared" si="10"/>
        <v>0</v>
      </c>
      <c r="J33" s="8"/>
      <c r="K33" s="8"/>
      <c r="L33" s="24">
        <f>+L34+L35+L36+L37</f>
        <v>2672015</v>
      </c>
    </row>
    <row r="34" spans="2:12" ht="21.75" customHeight="1" x14ac:dyDescent="0.3">
      <c r="B34" s="7"/>
      <c r="C34" s="12"/>
      <c r="D34" s="12" t="s">
        <v>23</v>
      </c>
      <c r="E34" s="14" t="s">
        <v>25</v>
      </c>
      <c r="F34" s="13"/>
      <c r="G34" s="8">
        <v>-280000</v>
      </c>
      <c r="H34" s="8">
        <v>2906024</v>
      </c>
      <c r="I34" s="8"/>
      <c r="J34" s="8"/>
      <c r="K34" s="8"/>
      <c r="L34" s="24">
        <f>SUM(F34:K34)</f>
        <v>2626024</v>
      </c>
    </row>
    <row r="35" spans="2:12" ht="21.75" customHeight="1" x14ac:dyDescent="0.3">
      <c r="B35" s="7"/>
      <c r="C35" s="12"/>
      <c r="D35" s="12" t="s">
        <v>28</v>
      </c>
      <c r="E35" s="14" t="s">
        <v>29</v>
      </c>
      <c r="F35" s="13"/>
      <c r="G35" s="8"/>
      <c r="H35" s="8"/>
      <c r="I35" s="8"/>
      <c r="J35" s="8"/>
      <c r="K35" s="8"/>
      <c r="L35" s="24">
        <f>SUM(F35:K35)</f>
        <v>0</v>
      </c>
    </row>
    <row r="36" spans="2:12" ht="21.75" customHeight="1" x14ac:dyDescent="0.3">
      <c r="B36" s="7"/>
      <c r="C36" s="12"/>
      <c r="D36" s="12" t="s">
        <v>57</v>
      </c>
      <c r="E36" s="14" t="s">
        <v>58</v>
      </c>
      <c r="F36" s="13"/>
      <c r="G36" s="8"/>
      <c r="H36" s="8"/>
      <c r="I36" s="8">
        <v>-302009</v>
      </c>
      <c r="J36" s="8"/>
      <c r="K36" s="8"/>
      <c r="L36" s="24">
        <f>SUM(F36:K36)</f>
        <v>-302009</v>
      </c>
    </row>
    <row r="37" spans="2:12" ht="22.2" customHeight="1" x14ac:dyDescent="0.3">
      <c r="B37" s="7"/>
      <c r="C37" s="12"/>
      <c r="D37" s="12" t="s">
        <v>31</v>
      </c>
      <c r="E37" s="14" t="s">
        <v>30</v>
      </c>
      <c r="F37" s="13"/>
      <c r="G37" s="8">
        <v>348000</v>
      </c>
      <c r="H37" s="8"/>
      <c r="I37" s="8"/>
      <c r="J37" s="8"/>
      <c r="K37" s="8"/>
      <c r="L37" s="24">
        <f>SUM(F37:K37)</f>
        <v>348000</v>
      </c>
    </row>
    <row r="38" spans="2:12" x14ac:dyDescent="0.3">
      <c r="B38" s="6" t="s">
        <v>68</v>
      </c>
      <c r="C38" s="11"/>
      <c r="D38" s="11"/>
      <c r="E38" s="15" t="s">
        <v>70</v>
      </c>
      <c r="F38" s="25">
        <f>+F39</f>
        <v>0</v>
      </c>
      <c r="G38" s="25">
        <f t="shared" ref="G38:K38" si="11">+G39</f>
        <v>0</v>
      </c>
      <c r="H38" s="25">
        <f t="shared" si="11"/>
        <v>0</v>
      </c>
      <c r="I38" s="25">
        <f t="shared" si="11"/>
        <v>0</v>
      </c>
      <c r="J38" s="25">
        <f t="shared" si="11"/>
        <v>0</v>
      </c>
      <c r="K38" s="25">
        <f t="shared" si="11"/>
        <v>82333</v>
      </c>
      <c r="L38" s="24">
        <f>+L39</f>
        <v>82333</v>
      </c>
    </row>
    <row r="39" spans="2:12" ht="15.75" customHeight="1" x14ac:dyDescent="0.3">
      <c r="B39" s="7"/>
      <c r="C39" s="23" t="s">
        <v>69</v>
      </c>
      <c r="D39" s="12"/>
      <c r="E39" s="14" t="s">
        <v>71</v>
      </c>
      <c r="F39" s="25"/>
      <c r="G39" s="8">
        <f>+G40</f>
        <v>0</v>
      </c>
      <c r="H39" s="8">
        <f>+H40+H41+H42</f>
        <v>0</v>
      </c>
      <c r="I39" s="8"/>
      <c r="J39" s="8"/>
      <c r="K39" s="8">
        <v>82333</v>
      </c>
      <c r="L39" s="24">
        <f>SUM(F39:K39)</f>
        <v>82333</v>
      </c>
    </row>
    <row r="40" spans="2:12" x14ac:dyDescent="0.3">
      <c r="B40" s="6" t="s">
        <v>40</v>
      </c>
      <c r="C40" s="11"/>
      <c r="D40" s="11"/>
      <c r="E40" s="15" t="s">
        <v>43</v>
      </c>
      <c r="F40" s="25">
        <f>+F41+F42</f>
        <v>-37635</v>
      </c>
      <c r="G40" s="25">
        <f t="shared" ref="G40:K40" si="12">+G41+G42</f>
        <v>0</v>
      </c>
      <c r="H40" s="25">
        <f t="shared" si="12"/>
        <v>0</v>
      </c>
      <c r="I40" s="25">
        <f t="shared" si="12"/>
        <v>0</v>
      </c>
      <c r="J40" s="25">
        <f t="shared" si="12"/>
        <v>0</v>
      </c>
      <c r="K40" s="25">
        <f t="shared" si="12"/>
        <v>0</v>
      </c>
      <c r="L40" s="24">
        <f>+L41+L42</f>
        <v>-37635</v>
      </c>
    </row>
    <row r="41" spans="2:12" ht="15.75" customHeight="1" x14ac:dyDescent="0.3">
      <c r="B41" s="7"/>
      <c r="C41" s="23" t="s">
        <v>41</v>
      </c>
      <c r="D41" s="12"/>
      <c r="E41" s="14" t="s">
        <v>44</v>
      </c>
      <c r="F41" s="25">
        <v>-1414</v>
      </c>
      <c r="G41" s="8">
        <f>+G42</f>
        <v>0</v>
      </c>
      <c r="H41" s="8">
        <f>+H42+H43+H44</f>
        <v>0</v>
      </c>
      <c r="I41" s="8"/>
      <c r="J41" s="8"/>
      <c r="K41" s="8"/>
      <c r="L41" s="24">
        <f>SUM(F41:K41)</f>
        <v>-1414</v>
      </c>
    </row>
    <row r="42" spans="2:12" ht="15.75" customHeight="1" x14ac:dyDescent="0.3">
      <c r="B42" s="7"/>
      <c r="C42" s="23" t="s">
        <v>42</v>
      </c>
      <c r="D42" s="12"/>
      <c r="E42" s="14" t="s">
        <v>45</v>
      </c>
      <c r="F42" s="25">
        <v>-36221</v>
      </c>
      <c r="G42" s="8">
        <f>+G43</f>
        <v>0</v>
      </c>
      <c r="H42" s="8">
        <f>+H43+H44+H45</f>
        <v>0</v>
      </c>
      <c r="I42" s="8"/>
      <c r="J42" s="8"/>
      <c r="K42" s="8"/>
      <c r="L42" s="24">
        <f>SUM(F42:K42)</f>
        <v>-36221</v>
      </c>
    </row>
    <row r="43" spans="2:12" x14ac:dyDescent="0.3">
      <c r="B43" s="6" t="s">
        <v>72</v>
      </c>
      <c r="C43" s="11"/>
      <c r="D43" s="11"/>
      <c r="E43" s="15" t="s">
        <v>73</v>
      </c>
      <c r="F43" s="25">
        <f>+F44</f>
        <v>0</v>
      </c>
      <c r="G43" s="25">
        <f t="shared" ref="G43:K43" si="13">+G44</f>
        <v>0</v>
      </c>
      <c r="H43" s="25">
        <f t="shared" si="13"/>
        <v>0</v>
      </c>
      <c r="I43" s="25">
        <f t="shared" si="13"/>
        <v>0</v>
      </c>
      <c r="J43" s="25">
        <f t="shared" si="13"/>
        <v>3362326</v>
      </c>
      <c r="K43" s="25">
        <f t="shared" si="13"/>
        <v>0</v>
      </c>
      <c r="L43" s="24">
        <f>+L44</f>
        <v>3362326</v>
      </c>
    </row>
    <row r="44" spans="2:12" ht="15.75" customHeight="1" x14ac:dyDescent="0.3">
      <c r="B44" s="29"/>
      <c r="C44" s="33" t="s">
        <v>42</v>
      </c>
      <c r="D44" s="30"/>
      <c r="E44" s="32" t="s">
        <v>74</v>
      </c>
      <c r="F44" s="31"/>
      <c r="G44" s="27"/>
      <c r="H44" s="27"/>
      <c r="I44" s="27"/>
      <c r="J44" s="27">
        <v>3362326</v>
      </c>
      <c r="K44" s="27"/>
      <c r="L44" s="42">
        <f>SUM(F44:K44)</f>
        <v>3362326</v>
      </c>
    </row>
  </sheetData>
  <phoneticPr fontId="9" type="noConversion"/>
  <hyperlinks>
    <hyperlink ref="J8" r:id="rId1" xr:uid="{74F4FB39-1D70-4A80-8BED-0F5E47A224F6}"/>
    <hyperlink ref="K8" r:id="rId2" xr:uid="{1939C47D-DC6D-4BEC-A1BA-F69C91DB0610}"/>
    <hyperlink ref="F8" r:id="rId3" xr:uid="{DD0188B3-2D25-407E-9F4A-9CE92155193C}"/>
    <hyperlink ref="G8" r:id="rId4" xr:uid="{AF2C8CCB-7820-4287-929B-45D4210407F5}"/>
    <hyperlink ref="I8" r:id="rId5" xr:uid="{89322A2B-255C-4E14-B35A-9102703F80B2}"/>
    <hyperlink ref="H8" r:id="rId6" xr:uid="{BFC000A5-B90C-4277-A680-836707A88468}"/>
  </hyperlinks>
  <pageMargins left="0.7" right="0.7" top="0.75" bottom="0.75" header="0.3" footer="0.3"/>
  <pageSetup scale="79" orientation="landscape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'[01012021 PRESUPUESTO VIGENTE FET.xlsx]Lista'!#REF!</xm:f>
          </x14:formula1>
          <xm:sqref>F5:L7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Aida Gonzalez Reyes</cp:lastModifiedBy>
  <cp:lastPrinted>2021-05-10T14:22:08Z</cp:lastPrinted>
  <dcterms:created xsi:type="dcterms:W3CDTF">2021-05-10T14:12:30Z</dcterms:created>
  <dcterms:modified xsi:type="dcterms:W3CDTF">2025-06-09T16:17:49Z</dcterms:modified>
</cp:coreProperties>
</file>