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2 Presupuesto\SERC 1000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22992" windowHeight="9144"/>
  </bookViews>
  <sheets>
    <sheet name="SERCOTEC (01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26" i="1"/>
  <c r="I30" i="1"/>
  <c r="J42" i="1"/>
  <c r="I42" i="1"/>
  <c r="J40" i="1"/>
  <c r="I40" i="1"/>
  <c r="J38" i="1"/>
  <c r="I38" i="1"/>
  <c r="J36" i="1"/>
  <c r="I36" i="1"/>
  <c r="I26" i="1"/>
  <c r="J21" i="1"/>
  <c r="I21" i="1"/>
  <c r="I20" i="1" s="1"/>
  <c r="J20" i="1"/>
  <c r="J18" i="1"/>
  <c r="J17" i="1" s="1"/>
  <c r="I18" i="1"/>
  <c r="I17" i="1" s="1"/>
  <c r="J14" i="1"/>
  <c r="I14" i="1"/>
  <c r="J12" i="1"/>
  <c r="J11" i="1" s="1"/>
  <c r="I12" i="1"/>
  <c r="I11" i="1" s="1"/>
  <c r="H30" i="1" l="1"/>
  <c r="H42" i="1"/>
  <c r="H40" i="1"/>
  <c r="H38" i="1"/>
  <c r="H36" i="1"/>
  <c r="H26" i="1"/>
  <c r="H21" i="1"/>
  <c r="H20" i="1" s="1"/>
  <c r="H18" i="1"/>
  <c r="H17" i="1"/>
  <c r="H14" i="1"/>
  <c r="H12" i="1"/>
  <c r="H11" i="1"/>
  <c r="G18" i="1" l="1"/>
  <c r="G42" i="1"/>
  <c r="G40" i="1"/>
  <c r="G38" i="1"/>
  <c r="G36" i="1"/>
  <c r="G30" i="1"/>
  <c r="G26" i="1"/>
  <c r="G21" i="1"/>
  <c r="G20" i="1"/>
  <c r="G17" i="1"/>
  <c r="G14" i="1"/>
  <c r="G12" i="1"/>
  <c r="G11" i="1" s="1"/>
  <c r="F42" i="1" l="1"/>
  <c r="F40" i="1"/>
  <c r="F38" i="1"/>
  <c r="F36" i="1"/>
  <c r="F30" i="1"/>
  <c r="F26" i="1"/>
  <c r="F21" i="1"/>
  <c r="F20" i="1" s="1"/>
  <c r="F17" i="1"/>
  <c r="F14" i="1"/>
  <c r="F12" i="1"/>
  <c r="F11" i="1"/>
</calcChain>
</file>

<file path=xl/sharedStrings.xml><?xml version="1.0" encoding="utf-8"?>
<sst xmlns="http://schemas.openxmlformats.org/spreadsheetml/2006/main" count="105" uniqueCount="80">
  <si>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</si>
  <si>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</si>
  <si>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</si>
  <si>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</si>
  <si>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</si>
  <si>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</si>
  <si>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</si>
  <si>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</si>
  <si>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</si>
  <si>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</si>
  <si>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</si>
  <si>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</si>
  <si>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</si>
  <si>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</si>
  <si>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</si>
  <si>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</si>
  <si>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</si>
  <si>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</si>
  <si>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</si>
  <si>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</si>
  <si>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</si>
  <si>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24</t>
  </si>
  <si>
    <t>131</t>
  </si>
  <si>
    <t>Al Sector Privado</t>
  </si>
  <si>
    <t>Programa Mejoramiento Competitividad de la MIPE</t>
  </si>
  <si>
    <t>TRANSFERENCIAS CORRIENTES</t>
  </si>
  <si>
    <t>ADQUISICIÓN DE ACTIVOS FINANCIEROS</t>
  </si>
  <si>
    <t>132</t>
  </si>
  <si>
    <t>Programa Emprendedores</t>
  </si>
  <si>
    <t>Programas Especiales</t>
  </si>
  <si>
    <t>152</t>
  </si>
  <si>
    <t>: 10:00:00</t>
  </si>
  <si>
    <t>21</t>
  </si>
  <si>
    <t>GASTOS EN PERSONAL</t>
  </si>
  <si>
    <t>APORTE FISCAL</t>
  </si>
  <si>
    <t>15</t>
  </si>
  <si>
    <t>SALDO INICIAL DE CAJA</t>
  </si>
  <si>
    <t>34</t>
  </si>
  <si>
    <t>07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</si>
  <si>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</si>
  <si>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</si>
  <si>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05</t>
  </si>
  <si>
    <t>004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</si>
  <si>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</si>
  <si>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>Corporación de Fomento de la Producción</t>
  </si>
  <si>
    <t>22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</si>
  <si>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</si>
  <si>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133</t>
  </si>
  <si>
    <t>Programa Dirigido a Grupos de Empresas Asociatividad</t>
  </si>
  <si>
    <t>08</t>
  </si>
  <si>
    <t>99</t>
  </si>
  <si>
    <t xml:space="preserve">OTROS INGRESOS CORRIENTES                                                                                                                                                                                                                                 </t>
  </si>
  <si>
    <t xml:space="preserve">Otros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</si>
  <si>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Recuperaciones y Reembolsos por Licencias Médicas                                                                                                                                                                                                         </t>
  </si>
  <si>
    <t xml:space="preserve">Libre                                                                                                                                                                                                                                                     </t>
  </si>
  <si>
    <t>23</t>
  </si>
  <si>
    <t>PRESTACIONES DE SEGURIDAD SOCIAL</t>
  </si>
  <si>
    <t>Prestaciones Previsionales</t>
  </si>
  <si>
    <t>26</t>
  </si>
  <si>
    <t>OTROS GASTOS CORRIENTES</t>
  </si>
  <si>
    <t>Compensación por Daños a Terceros y/o a la Propiedad</t>
  </si>
  <si>
    <t>25</t>
  </si>
  <si>
    <t>OTROS INGRESOS AL FISCO</t>
  </si>
  <si>
    <t>Otros Ingresos al Fisco</t>
  </si>
  <si>
    <t>PLANILLA DE DECRETOS POR PROGRAMA PERIODO 2022</t>
  </si>
  <si>
    <t>N°748</t>
  </si>
  <si>
    <t>N°1583</t>
  </si>
  <si>
    <t>0002</t>
  </si>
  <si>
    <t>Resto</t>
  </si>
  <si>
    <t>N°1893</t>
  </si>
  <si>
    <t>: 31.12.2022</t>
  </si>
  <si>
    <t>Estados de decretos: Totalmente tramitados a Diciembre</t>
  </si>
  <si>
    <t>N°2169</t>
  </si>
  <si>
    <t>134</t>
  </si>
  <si>
    <t>Programa Desarrollo Empresarial en los Territorios</t>
  </si>
  <si>
    <t>N°2204</t>
  </si>
  <si>
    <t>03</t>
  </si>
  <si>
    <t>Prestaciones Sociales del Empleador</t>
  </si>
  <si>
    <t>29</t>
  </si>
  <si>
    <t>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</si>
</sst>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2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5" xfId="1" applyNumberFormat="1" applyFont="1" applyFill="1" applyBorder="1" applyAlignment="1">
      <alignment vertical="center" wrapText="1"/>
    </xf>
    <xf numFmtId="49" fontId="6" fillId="0" borderId="9" xfId="1" applyNumberFormat="1" applyFont="1" applyFill="1" applyBorder="1" applyAlignment="1">
      <alignment vertical="center"/>
    </xf>
    <xf numFmtId="49" fontId="6" fillId="0" borderId="4" xfId="1" applyNumberFormat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49" fontId="6" fillId="0" borderId="8" xfId="1" applyNumberFormat="1" applyFont="1" applyFill="1" applyBorder="1" applyAlignment="1">
      <alignment vertical="center"/>
    </xf>
    <xf numFmtId="49" fontId="6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49" fontId="6" fillId="0" borderId="5" xfId="0" quotePrefix="1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0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4" xfId="0" quotePrefix="1" applyNumberFormat="1" applyFont="1" applyFill="1" applyBorder="1" applyAlignment="1">
      <alignment horizontal="center" vertical="center"/>
    </xf>
    <xf numFmtId="3" fontId="7" fillId="0" borderId="1" xfId="3" applyNumberFormat="1" applyFill="1" applyBorder="1" applyAlignment="1">
      <alignment horizontal="right" vertical="center"/>
    </xf>
    <xf numFmtId="3" fontId="0" fillId="0" borderId="0" xfId="0" applyNumberFormat="1"/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activa.sercotec.cl/Transparencia%20Activa/Gerencia%20de%20Administracion%20y%20Finanzas/2022%20Presupuesto/SERC%201000/Decreto%20N%C2%B01893%20Reajuste.pdf" TargetMode="External"/><Relationship Id="rId2" Type="http://schemas.openxmlformats.org/officeDocument/2006/relationships/hyperlink" Target="https://transparenciaactiva.sercotec.cl/Transparencia%20Activa/Gerencia%20de%20Administracion%20y%20Finanzas/2022%20Presupuesto/SERC%201000/Decreto%20N%C2%B01583%20Subt%2021%20%20Tomado%20de%20Razon.pdf" TargetMode="External"/><Relationship Id="rId1" Type="http://schemas.openxmlformats.org/officeDocument/2006/relationships/hyperlink" Target="https://transparenciaactiva.sercotec.cl/Transparencia%20Activa/Gerencia%20de%20Administracion%20y%20Finanzas/2022%20Presupuesto/SERC%201000/Decreto%20748%20TR-SERCOTEC%20DF%20y%20ReintFisc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activa.sercotec.cl/Transparencia%20Activa/Gerencia%20de%20Administracion%20y%20Finanzas/2022%20Presupuesto/SERC%201000/Decreto%20N%C2%B02204%20FINAL.pdf" TargetMode="External"/><Relationship Id="rId4" Type="http://schemas.openxmlformats.org/officeDocument/2006/relationships/hyperlink" Target="https://transparenciaactiva.sercotec.cl/Transparencia%20Activa/Gerencia%20de%20Administracion%20y%20Finanzas/2022%20Presupuesto/SERC%201000/Decreto%20N%C2%B02169%20CD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43"/>
  <sheetViews>
    <sheetView showGridLines="0" tabSelected="1" topLeftCell="B1" zoomScale="80" zoomScaleNormal="80" workbookViewId="0">
      <pane xSplit="4" ySplit="10" topLeftCell="F11" activePane="bottomRight" state="frozen"/>
      <selection activeCell="B1" sqref="B1"/>
      <selection pane="topRight" activeCell="F1" sqref="F1"/>
      <selection pane="bottomLeft" activeCell="B11" sqref="B11"/>
      <selection pane="bottomRight" activeCell="J8" sqref="J8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10" width="13.5546875" customWidth="1"/>
  </cols>
  <sheetData>
    <row r="2" spans="2:13" s="1" customFormat="1" ht="13.2" x14ac:dyDescent="0.25">
      <c r="E2" s="7" t="s">
        <v>64</v>
      </c>
      <c r="K2" s="1" t="s">
        <v>14</v>
      </c>
      <c r="L2" s="1" t="s">
        <v>14</v>
      </c>
      <c r="M2" s="1" t="s">
        <v>70</v>
      </c>
    </row>
    <row r="3" spans="2:13" s="1" customFormat="1" ht="13.2" x14ac:dyDescent="0.25">
      <c r="E3" s="8" t="s">
        <v>71</v>
      </c>
      <c r="K3" s="1" t="s">
        <v>15</v>
      </c>
      <c r="L3" s="1" t="s">
        <v>15</v>
      </c>
      <c r="M3" s="20" t="s">
        <v>31</v>
      </c>
    </row>
    <row r="4" spans="2:13" s="1" customFormat="1" ht="13.2" x14ac:dyDescent="0.25">
      <c r="E4" s="36" t="s">
        <v>11</v>
      </c>
      <c r="K4" s="1" t="s">
        <v>16</v>
      </c>
      <c r="L4" s="1" t="s">
        <v>16</v>
      </c>
      <c r="M4" s="20" t="s">
        <v>17</v>
      </c>
    </row>
    <row r="5" spans="2:13" s="1" customFormat="1" ht="13.2" x14ac:dyDescent="0.25">
      <c r="E5" s="8" t="s">
        <v>18</v>
      </c>
      <c r="K5" s="3"/>
      <c r="L5" s="3"/>
      <c r="M5" s="3"/>
    </row>
    <row r="6" spans="2:13" s="1" customFormat="1" ht="13.2" x14ac:dyDescent="0.25">
      <c r="E6" s="2"/>
    </row>
    <row r="7" spans="2:13" s="1" customFormat="1" ht="13.2" x14ac:dyDescent="0.25"/>
    <row r="8" spans="2:13" s="1" customFormat="1" ht="12.75" customHeight="1" x14ac:dyDescent="0.25">
      <c r="B8" s="14" t="s">
        <v>12</v>
      </c>
      <c r="C8" s="15" t="s">
        <v>0</v>
      </c>
      <c r="D8" s="18" t="s">
        <v>1</v>
      </c>
      <c r="E8" s="24" t="s">
        <v>2</v>
      </c>
      <c r="F8" s="38" t="s">
        <v>13</v>
      </c>
      <c r="G8" s="38" t="s">
        <v>13</v>
      </c>
      <c r="H8" s="38" t="s">
        <v>13</v>
      </c>
      <c r="I8" s="38" t="s">
        <v>13</v>
      </c>
      <c r="J8" s="38" t="s">
        <v>13</v>
      </c>
    </row>
    <row r="9" spans="2:13" s="1" customFormat="1" ht="13.2" x14ac:dyDescent="0.25">
      <c r="B9" s="16"/>
      <c r="C9" s="17"/>
      <c r="D9" s="19"/>
      <c r="E9" s="25"/>
      <c r="F9" s="26" t="s">
        <v>65</v>
      </c>
      <c r="G9" s="26" t="s">
        <v>66</v>
      </c>
      <c r="H9" s="26" t="s">
        <v>69</v>
      </c>
      <c r="I9" s="26" t="s">
        <v>72</v>
      </c>
      <c r="J9" s="26" t="s">
        <v>75</v>
      </c>
    </row>
    <row r="10" spans="2:13" s="1" customFormat="1" ht="13.2" x14ac:dyDescent="0.25">
      <c r="B10" s="16"/>
      <c r="C10" s="17"/>
      <c r="D10" s="19"/>
      <c r="E10" s="25"/>
      <c r="F10" s="28">
        <v>44714</v>
      </c>
      <c r="G10" s="28">
        <v>44838</v>
      </c>
      <c r="H10" s="28">
        <v>44887</v>
      </c>
      <c r="I10" s="28">
        <v>44896</v>
      </c>
      <c r="J10" s="28">
        <v>44896</v>
      </c>
    </row>
    <row r="11" spans="2:13" x14ac:dyDescent="0.3">
      <c r="B11" s="29" t="s">
        <v>41</v>
      </c>
      <c r="C11" s="30" t="s">
        <v>3</v>
      </c>
      <c r="D11" s="30" t="s">
        <v>4</v>
      </c>
      <c r="E11" s="33" t="s">
        <v>43</v>
      </c>
      <c r="F11" s="22">
        <f t="shared" ref="F11:J12" si="0">+F12</f>
        <v>0</v>
      </c>
      <c r="G11" s="22">
        <f t="shared" si="0"/>
        <v>0</v>
      </c>
      <c r="H11" s="22">
        <f t="shared" si="0"/>
        <v>0</v>
      </c>
      <c r="I11" s="22">
        <f t="shared" si="0"/>
        <v>0</v>
      </c>
      <c r="J11" s="22">
        <f t="shared" si="0"/>
        <v>0</v>
      </c>
    </row>
    <row r="12" spans="2:13" ht="15.75" customHeight="1" x14ac:dyDescent="0.3">
      <c r="B12" s="5"/>
      <c r="C12" s="10" t="s">
        <v>5</v>
      </c>
      <c r="D12" s="10"/>
      <c r="E12" s="12" t="s">
        <v>6</v>
      </c>
      <c r="F12" s="6">
        <f>+F13</f>
        <v>0</v>
      </c>
      <c r="G12" s="6">
        <f>+G13</f>
        <v>0</v>
      </c>
      <c r="H12" s="6">
        <f>+H13</f>
        <v>0</v>
      </c>
      <c r="I12" s="6">
        <f t="shared" si="0"/>
        <v>0</v>
      </c>
      <c r="J12" s="6">
        <f t="shared" si="0"/>
        <v>0</v>
      </c>
    </row>
    <row r="13" spans="2:13" ht="15.75" customHeight="1" x14ac:dyDescent="0.3">
      <c r="B13" s="5"/>
      <c r="C13" s="10"/>
      <c r="D13" s="10" t="s">
        <v>42</v>
      </c>
      <c r="E13" s="12" t="s">
        <v>44</v>
      </c>
      <c r="F13" s="6"/>
      <c r="G13" s="6"/>
      <c r="H13" s="6"/>
      <c r="I13" s="6"/>
      <c r="J13" s="6"/>
    </row>
    <row r="14" spans="2:13" x14ac:dyDescent="0.3">
      <c r="B14" s="37" t="s">
        <v>49</v>
      </c>
      <c r="C14" s="9" t="s">
        <v>3</v>
      </c>
      <c r="D14" s="9" t="s">
        <v>4</v>
      </c>
      <c r="E14" s="13" t="s">
        <v>51</v>
      </c>
      <c r="F14" s="22">
        <f t="shared" ref="F14:G14" si="1">+F15+F16</f>
        <v>0</v>
      </c>
      <c r="G14" s="22">
        <f t="shared" si="1"/>
        <v>0</v>
      </c>
      <c r="H14" s="22">
        <f t="shared" ref="H14:J14" si="2">+H15+H16</f>
        <v>0</v>
      </c>
      <c r="I14" s="22">
        <f t="shared" si="2"/>
        <v>0</v>
      </c>
      <c r="J14" s="22">
        <f t="shared" si="2"/>
        <v>567181</v>
      </c>
      <c r="K14" s="39"/>
    </row>
    <row r="15" spans="2:13" ht="15.75" customHeight="1" x14ac:dyDescent="0.3">
      <c r="B15" s="5"/>
      <c r="C15" s="10" t="s">
        <v>20</v>
      </c>
      <c r="D15" s="10"/>
      <c r="E15" s="12" t="s">
        <v>53</v>
      </c>
      <c r="F15" s="6"/>
      <c r="G15" s="6"/>
      <c r="H15" s="6"/>
      <c r="I15" s="6"/>
      <c r="J15" s="6"/>
      <c r="K15" s="39"/>
    </row>
    <row r="16" spans="2:13" ht="15.75" customHeight="1" x14ac:dyDescent="0.3">
      <c r="B16" s="5"/>
      <c r="C16" s="10" t="s">
        <v>50</v>
      </c>
      <c r="D16" s="10"/>
      <c r="E16" s="12" t="s">
        <v>52</v>
      </c>
      <c r="F16" s="6"/>
      <c r="G16" s="6"/>
      <c r="H16" s="6"/>
      <c r="I16" s="6"/>
      <c r="J16" s="6">
        <v>567181</v>
      </c>
      <c r="K16" s="39"/>
    </row>
    <row r="17" spans="2:11" x14ac:dyDescent="0.3">
      <c r="B17" s="37" t="s">
        <v>19</v>
      </c>
      <c r="C17" s="9" t="s">
        <v>3</v>
      </c>
      <c r="D17" s="9" t="s">
        <v>4</v>
      </c>
      <c r="E17" s="13" t="s">
        <v>34</v>
      </c>
      <c r="F17" s="22">
        <f t="shared" ref="F17:J18" si="3">+F18</f>
        <v>0</v>
      </c>
      <c r="G17" s="22">
        <f t="shared" si="3"/>
        <v>441690</v>
      </c>
      <c r="H17" s="22">
        <f t="shared" si="3"/>
        <v>181156</v>
      </c>
      <c r="I17" s="22">
        <f t="shared" si="3"/>
        <v>73915</v>
      </c>
      <c r="J17" s="22">
        <f t="shared" si="3"/>
        <v>1518008</v>
      </c>
      <c r="K17" s="39"/>
    </row>
    <row r="18" spans="2:11" ht="15.75" customHeight="1" x14ac:dyDescent="0.3">
      <c r="B18" s="5"/>
      <c r="C18" s="10" t="s">
        <v>20</v>
      </c>
      <c r="D18" s="10"/>
      <c r="E18" s="12" t="s">
        <v>54</v>
      </c>
      <c r="F18" s="6"/>
      <c r="G18" s="22">
        <f>+G19</f>
        <v>441690</v>
      </c>
      <c r="H18" s="22">
        <f>+H19</f>
        <v>181156</v>
      </c>
      <c r="I18" s="22">
        <f t="shared" si="3"/>
        <v>73915</v>
      </c>
      <c r="J18" s="22">
        <f t="shared" si="3"/>
        <v>1518008</v>
      </c>
      <c r="K18" s="39"/>
    </row>
    <row r="19" spans="2:11" ht="15.75" customHeight="1" x14ac:dyDescent="0.3">
      <c r="B19" s="5"/>
      <c r="C19" s="10"/>
      <c r="D19" s="10" t="s">
        <v>67</v>
      </c>
      <c r="E19" s="12" t="s">
        <v>68</v>
      </c>
      <c r="F19" s="11"/>
      <c r="G19" s="6">
        <v>441690</v>
      </c>
      <c r="H19" s="6">
        <v>181156</v>
      </c>
      <c r="I19" s="6">
        <v>73915</v>
      </c>
      <c r="J19" s="6">
        <v>1518008</v>
      </c>
      <c r="K19" s="39"/>
    </row>
    <row r="20" spans="2:11" x14ac:dyDescent="0.3">
      <c r="B20" s="4" t="s">
        <v>7</v>
      </c>
      <c r="C20" s="9" t="s">
        <v>3</v>
      </c>
      <c r="D20" s="9" t="s">
        <v>4</v>
      </c>
      <c r="E20" s="13" t="s">
        <v>8</v>
      </c>
      <c r="F20" s="23">
        <f t="shared" ref="F20:J21" si="4">+F21</f>
        <v>0</v>
      </c>
      <c r="G20" s="23">
        <f t="shared" si="4"/>
        <v>0</v>
      </c>
      <c r="H20" s="23">
        <f t="shared" si="4"/>
        <v>0</v>
      </c>
      <c r="I20" s="23">
        <f t="shared" si="4"/>
        <v>0</v>
      </c>
      <c r="J20" s="23">
        <f t="shared" si="4"/>
        <v>0</v>
      </c>
      <c r="K20" s="39"/>
    </row>
    <row r="21" spans="2:11" ht="15.75" customHeight="1" x14ac:dyDescent="0.3">
      <c r="B21" s="5"/>
      <c r="C21" s="10" t="s">
        <v>5</v>
      </c>
      <c r="D21" s="10"/>
      <c r="E21" s="12" t="s">
        <v>6</v>
      </c>
      <c r="F21" s="11">
        <f t="shared" si="4"/>
        <v>0</v>
      </c>
      <c r="G21" s="11">
        <f t="shared" si="4"/>
        <v>0</v>
      </c>
      <c r="H21" s="11">
        <f t="shared" si="4"/>
        <v>0</v>
      </c>
      <c r="I21" s="11">
        <f t="shared" si="4"/>
        <v>0</v>
      </c>
      <c r="J21" s="11">
        <f t="shared" si="4"/>
        <v>0</v>
      </c>
      <c r="K21" s="39"/>
    </row>
    <row r="22" spans="2:11" ht="15.75" customHeight="1" x14ac:dyDescent="0.3">
      <c r="B22" s="5"/>
      <c r="C22" s="10"/>
      <c r="D22" s="10" t="s">
        <v>9</v>
      </c>
      <c r="E22" s="12" t="s">
        <v>10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39"/>
    </row>
    <row r="23" spans="2:11" x14ac:dyDescent="0.3">
      <c r="B23" s="4" t="s">
        <v>35</v>
      </c>
      <c r="C23" s="9" t="s">
        <v>3</v>
      </c>
      <c r="D23" s="9" t="s">
        <v>4</v>
      </c>
      <c r="E23" s="13" t="s">
        <v>36</v>
      </c>
      <c r="F23" s="23">
        <v>5166986</v>
      </c>
      <c r="G23" s="23"/>
      <c r="H23" s="23"/>
      <c r="I23" s="23"/>
      <c r="J23" s="23"/>
      <c r="K23" s="39"/>
    </row>
    <row r="24" spans="2:11" x14ac:dyDescent="0.3">
      <c r="B24" s="4" t="s">
        <v>32</v>
      </c>
      <c r="C24" s="9"/>
      <c r="D24" s="9"/>
      <c r="E24" s="13" t="s">
        <v>33</v>
      </c>
      <c r="F24" s="22"/>
      <c r="G24" s="22">
        <v>441690</v>
      </c>
      <c r="H24" s="22">
        <v>179464</v>
      </c>
      <c r="I24" s="22"/>
      <c r="J24" s="22">
        <v>-77381</v>
      </c>
      <c r="K24" s="39"/>
    </row>
    <row r="25" spans="2:11" x14ac:dyDescent="0.3">
      <c r="B25" s="4" t="s">
        <v>45</v>
      </c>
      <c r="C25" s="9"/>
      <c r="D25" s="9"/>
      <c r="E25" s="13" t="s">
        <v>46</v>
      </c>
      <c r="F25" s="22"/>
      <c r="G25" s="22"/>
      <c r="H25" s="22"/>
      <c r="I25" s="22"/>
      <c r="J25" s="22"/>
      <c r="K25" s="39"/>
    </row>
    <row r="26" spans="2:11" x14ac:dyDescent="0.3">
      <c r="B26" s="37" t="s">
        <v>55</v>
      </c>
      <c r="C26" s="9" t="s">
        <v>3</v>
      </c>
      <c r="D26" s="9" t="s">
        <v>4</v>
      </c>
      <c r="E26" s="13" t="s">
        <v>56</v>
      </c>
      <c r="F26" s="22">
        <f t="shared" ref="F26:I26" si="5">+F27</f>
        <v>0</v>
      </c>
      <c r="G26" s="22">
        <f t="shared" si="5"/>
        <v>0</v>
      </c>
      <c r="H26" s="22">
        <f t="shared" si="5"/>
        <v>0</v>
      </c>
      <c r="I26" s="22">
        <f t="shared" si="5"/>
        <v>0</v>
      </c>
      <c r="J26" s="22">
        <f>+J27+J28</f>
        <v>1601812</v>
      </c>
      <c r="K26" s="39"/>
    </row>
    <row r="27" spans="2:11" ht="15.75" customHeight="1" x14ac:dyDescent="0.3">
      <c r="B27" s="5"/>
      <c r="C27" s="10" t="s">
        <v>20</v>
      </c>
      <c r="D27" s="10"/>
      <c r="E27" s="12" t="s">
        <v>57</v>
      </c>
      <c r="F27" s="6"/>
      <c r="G27" s="6"/>
      <c r="H27" s="6"/>
      <c r="I27" s="6"/>
      <c r="J27" s="6">
        <v>1499976</v>
      </c>
      <c r="K27" s="39"/>
    </row>
    <row r="28" spans="2:11" ht="15.75" customHeight="1" x14ac:dyDescent="0.3">
      <c r="B28" s="5"/>
      <c r="C28" s="10" t="s">
        <v>76</v>
      </c>
      <c r="D28" s="10"/>
      <c r="E28" s="12" t="s">
        <v>77</v>
      </c>
      <c r="F28" s="6"/>
      <c r="G28" s="6"/>
      <c r="H28" s="6"/>
      <c r="I28" s="6"/>
      <c r="J28" s="6">
        <v>101836</v>
      </c>
      <c r="K28" s="39"/>
    </row>
    <row r="29" spans="2:11" x14ac:dyDescent="0.3">
      <c r="B29" s="4" t="s">
        <v>21</v>
      </c>
      <c r="C29" s="9"/>
      <c r="D29" s="9"/>
      <c r="E29" s="13" t="s">
        <v>25</v>
      </c>
      <c r="F29" s="22"/>
      <c r="G29" s="22"/>
      <c r="H29" s="22"/>
      <c r="I29" s="22"/>
      <c r="J29" s="22"/>
      <c r="K29" s="39"/>
    </row>
    <row r="30" spans="2:11" ht="15.75" customHeight="1" x14ac:dyDescent="0.3">
      <c r="B30" s="5"/>
      <c r="C30" s="21" t="s">
        <v>20</v>
      </c>
      <c r="D30" s="10"/>
      <c r="E30" s="12" t="s">
        <v>23</v>
      </c>
      <c r="F30" s="11">
        <f t="shared" ref="F30:G30" si="6">+F31+F34+F35</f>
        <v>0</v>
      </c>
      <c r="G30" s="11">
        <f t="shared" si="6"/>
        <v>0</v>
      </c>
      <c r="H30" s="23">
        <f>+H31+H32+H34+H35</f>
        <v>1692</v>
      </c>
      <c r="I30" s="23">
        <f>+I31+I32+I33+I34+I35</f>
        <v>73915</v>
      </c>
      <c r="J30" s="23">
        <f>+J31+J32+J33+J34+J35</f>
        <v>-81996</v>
      </c>
      <c r="K30" s="39"/>
    </row>
    <row r="31" spans="2:11" ht="21.75" customHeight="1" x14ac:dyDescent="0.3">
      <c r="B31" s="5"/>
      <c r="C31" s="10"/>
      <c r="D31" s="10" t="s">
        <v>22</v>
      </c>
      <c r="E31" s="12" t="s">
        <v>24</v>
      </c>
      <c r="F31" s="6"/>
      <c r="G31" s="6"/>
      <c r="H31" s="6"/>
      <c r="I31" s="6"/>
      <c r="J31" s="6">
        <v>-13579</v>
      </c>
      <c r="K31" s="39"/>
    </row>
    <row r="32" spans="2:11" ht="21.75" customHeight="1" x14ac:dyDescent="0.3">
      <c r="B32" s="5"/>
      <c r="C32" s="10"/>
      <c r="D32" s="10" t="s">
        <v>27</v>
      </c>
      <c r="E32" s="12" t="s">
        <v>28</v>
      </c>
      <c r="F32" s="6"/>
      <c r="G32" s="6"/>
      <c r="H32" s="6">
        <v>1692</v>
      </c>
      <c r="I32" s="6"/>
      <c r="J32" s="6">
        <v>-34259</v>
      </c>
      <c r="K32" s="39"/>
    </row>
    <row r="33" spans="2:11" ht="21.75" customHeight="1" x14ac:dyDescent="0.3">
      <c r="B33" s="5"/>
      <c r="C33" s="10"/>
      <c r="D33" s="10" t="s">
        <v>47</v>
      </c>
      <c r="E33" s="12" t="s">
        <v>48</v>
      </c>
      <c r="F33" s="6"/>
      <c r="G33" s="6"/>
      <c r="H33" s="6"/>
      <c r="I33" s="6">
        <v>-1007085</v>
      </c>
      <c r="J33" s="6">
        <v>-34158</v>
      </c>
      <c r="K33" s="39"/>
    </row>
    <row r="34" spans="2:11" ht="21.75" customHeight="1" x14ac:dyDescent="0.3">
      <c r="B34" s="5"/>
      <c r="C34" s="10"/>
      <c r="D34" s="10" t="s">
        <v>73</v>
      </c>
      <c r="E34" s="12" t="s">
        <v>74</v>
      </c>
      <c r="F34" s="6"/>
      <c r="G34" s="6"/>
      <c r="H34" s="6"/>
      <c r="I34" s="6">
        <v>1081000</v>
      </c>
      <c r="J34" s="6"/>
      <c r="K34" s="39"/>
    </row>
    <row r="35" spans="2:11" ht="21.75" customHeight="1" x14ac:dyDescent="0.3">
      <c r="B35" s="5"/>
      <c r="C35" s="10"/>
      <c r="D35" s="10" t="s">
        <v>30</v>
      </c>
      <c r="E35" s="12" t="s">
        <v>29</v>
      </c>
      <c r="F35" s="6"/>
      <c r="G35" s="6"/>
      <c r="H35" s="6"/>
      <c r="I35" s="6"/>
      <c r="J35" s="6"/>
      <c r="K35" s="39"/>
    </row>
    <row r="36" spans="2:11" x14ac:dyDescent="0.3">
      <c r="B36" s="4" t="s">
        <v>61</v>
      </c>
      <c r="C36" s="9"/>
      <c r="D36" s="9"/>
      <c r="E36" s="13" t="s">
        <v>62</v>
      </c>
      <c r="F36" s="23">
        <f t="shared" ref="F36:J42" si="7">+F37</f>
        <v>5108107</v>
      </c>
      <c r="G36" s="23">
        <f t="shared" si="7"/>
        <v>0</v>
      </c>
      <c r="H36" s="23">
        <f t="shared" si="7"/>
        <v>0</v>
      </c>
      <c r="I36" s="23">
        <f t="shared" si="7"/>
        <v>0</v>
      </c>
      <c r="J36" s="23">
        <f t="shared" si="7"/>
        <v>567181</v>
      </c>
      <c r="K36" s="39"/>
    </row>
    <row r="37" spans="2:11" ht="21.75" customHeight="1" x14ac:dyDescent="0.3">
      <c r="B37" s="5"/>
      <c r="C37" s="10" t="s">
        <v>50</v>
      </c>
      <c r="D37" s="10"/>
      <c r="E37" s="12" t="s">
        <v>63</v>
      </c>
      <c r="F37" s="6">
        <v>5108107</v>
      </c>
      <c r="G37" s="6"/>
      <c r="H37" s="6"/>
      <c r="I37" s="6"/>
      <c r="J37" s="6">
        <v>567181</v>
      </c>
      <c r="K37" s="39"/>
    </row>
    <row r="38" spans="2:11" x14ac:dyDescent="0.3">
      <c r="B38" s="4" t="s">
        <v>58</v>
      </c>
      <c r="C38" s="9"/>
      <c r="D38" s="9"/>
      <c r="E38" s="13" t="s">
        <v>59</v>
      </c>
      <c r="F38" s="23">
        <f t="shared" si="7"/>
        <v>0</v>
      </c>
      <c r="G38" s="23">
        <f t="shared" si="7"/>
        <v>0</v>
      </c>
      <c r="H38" s="23">
        <f t="shared" si="7"/>
        <v>0</v>
      </c>
      <c r="I38" s="23">
        <f t="shared" si="7"/>
        <v>0</v>
      </c>
      <c r="J38" s="23">
        <f t="shared" si="7"/>
        <v>51297</v>
      </c>
      <c r="K38" s="39"/>
    </row>
    <row r="39" spans="2:11" ht="21.75" customHeight="1" x14ac:dyDescent="0.3">
      <c r="B39" s="5"/>
      <c r="C39" s="10" t="s">
        <v>5</v>
      </c>
      <c r="D39" s="10"/>
      <c r="E39" s="12" t="s">
        <v>60</v>
      </c>
      <c r="F39" s="6"/>
      <c r="G39" s="6"/>
      <c r="H39" s="6"/>
      <c r="I39" s="6"/>
      <c r="J39" s="6">
        <v>51297</v>
      </c>
      <c r="K39" s="39"/>
    </row>
    <row r="40" spans="2:11" x14ac:dyDescent="0.3">
      <c r="B40" s="4" t="s">
        <v>78</v>
      </c>
      <c r="C40" s="9"/>
      <c r="D40" s="9"/>
      <c r="E40" s="13" t="s">
        <v>26</v>
      </c>
      <c r="F40" s="23">
        <f t="shared" si="7"/>
        <v>0</v>
      </c>
      <c r="G40" s="23">
        <f t="shared" si="7"/>
        <v>0</v>
      </c>
      <c r="H40" s="23">
        <f t="shared" si="7"/>
        <v>0</v>
      </c>
      <c r="I40" s="23">
        <f t="shared" si="7"/>
        <v>0</v>
      </c>
      <c r="J40" s="23">
        <f t="shared" si="7"/>
        <v>24276</v>
      </c>
      <c r="K40" s="39"/>
    </row>
    <row r="41" spans="2:11" ht="21.75" customHeight="1" x14ac:dyDescent="0.3">
      <c r="B41" s="5"/>
      <c r="C41" s="10" t="s">
        <v>76</v>
      </c>
      <c r="D41" s="10"/>
      <c r="E41" s="12" t="s">
        <v>79</v>
      </c>
      <c r="F41" s="6"/>
      <c r="G41" s="6"/>
      <c r="H41" s="6"/>
      <c r="I41" s="6"/>
      <c r="J41" s="6">
        <v>24276</v>
      </c>
      <c r="K41" s="39"/>
    </row>
    <row r="42" spans="2:11" ht="21.75" customHeight="1" x14ac:dyDescent="0.3">
      <c r="B42" s="4" t="s">
        <v>37</v>
      </c>
      <c r="C42" s="9"/>
      <c r="D42" s="9"/>
      <c r="E42" s="13" t="s">
        <v>39</v>
      </c>
      <c r="F42" s="22">
        <f t="shared" si="7"/>
        <v>58879</v>
      </c>
      <c r="G42" s="22">
        <f t="shared" si="7"/>
        <v>0</v>
      </c>
      <c r="H42" s="22">
        <f t="shared" si="7"/>
        <v>0</v>
      </c>
      <c r="I42" s="22">
        <f t="shared" si="7"/>
        <v>0</v>
      </c>
      <c r="J42" s="22">
        <f t="shared" si="7"/>
        <v>0</v>
      </c>
      <c r="K42" s="39"/>
    </row>
    <row r="43" spans="2:11" ht="15.75" customHeight="1" x14ac:dyDescent="0.3">
      <c r="B43" s="31"/>
      <c r="C43" s="35" t="s">
        <v>38</v>
      </c>
      <c r="D43" s="32"/>
      <c r="E43" s="34" t="s">
        <v>40</v>
      </c>
      <c r="F43" s="27">
        <v>58879</v>
      </c>
      <c r="G43" s="27"/>
      <c r="H43" s="27"/>
      <c r="I43" s="27"/>
      <c r="J43" s="27"/>
      <c r="K43" s="39"/>
    </row>
  </sheetData>
  <hyperlinks>
    <hyperlink ref="F8" r:id="rId1"/>
    <hyperlink ref="G8" r:id="rId2"/>
    <hyperlink ref="H8" r:id="rId3"/>
    <hyperlink ref="I8" r:id="rId4"/>
    <hyperlink ref="J8" r:id="rId5"/>
  </hyperlinks>
  <pageMargins left="0.7" right="0.7" top="0.75" bottom="0.75" header="0.3" footer="0.3"/>
  <pageSetup scale="79" orientation="landscape" r:id="rId6"/>
  <ignoredErrors>
    <ignoredError sqref="B35:D39 B29:D32 B34:C34 B11:D27 B42:D43 C40:D40 B41 D41" numberStoredAsText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'[01012021 PRESUPUESTO VIGENTE FET.xlsx]Lista'!#REF!</xm:f>
          </x14:formula1>
          <xm:sqref>K5:M5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Alejandra Valdenegro Araya</cp:lastModifiedBy>
  <cp:lastPrinted>2021-05-10T14:22:08Z</cp:lastPrinted>
  <dcterms:created xsi:type="dcterms:W3CDTF">2021-05-10T14:12:30Z</dcterms:created>
  <dcterms:modified xsi:type="dcterms:W3CDTF">2023-01-10T22:01:44Z</dcterms:modified>
</cp:coreProperties>
</file>